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2120" activeTab="4"/>
  </bookViews>
  <sheets>
    <sheet name="Help" sheetId="1" r:id="rId1"/>
    <sheet name="Electronica- Main Race" sheetId="2" r:id="rId2"/>
    <sheet name="Automatica- Main Race" sheetId="3" r:id="rId3"/>
    <sheet name="Iasi- Main Race" sheetId="4" r:id="rId4"/>
    <sheet name="RO - Main Race" sheetId="5" r:id="rId5"/>
    <sheet name="National - Tournament" sheetId="6" r:id="rId6"/>
  </sheets>
  <definedNames/>
  <calcPr fullCalcOnLoad="1"/>
</workbook>
</file>

<file path=xl/sharedStrings.xml><?xml version="1.0" encoding="utf-8"?>
<sst xmlns="http://schemas.openxmlformats.org/spreadsheetml/2006/main" count="286" uniqueCount="149">
  <si>
    <t>Right Line</t>
  </si>
  <si>
    <t>Left Line</t>
  </si>
  <si>
    <t>Total</t>
  </si>
  <si>
    <t>#</t>
  </si>
  <si>
    <t>No.</t>
  </si>
  <si>
    <t>Name</t>
  </si>
  <si>
    <t>University</t>
  </si>
  <si>
    <t>Year</t>
  </si>
  <si>
    <t>Time</t>
  </si>
  <si>
    <t>Gap</t>
  </si>
  <si>
    <t>Placing</t>
  </si>
  <si>
    <t>Edit white cells only</t>
  </si>
  <si>
    <t>Use "Sort" to sort the racers following these rules:</t>
  </si>
  <si>
    <t>sort according to Total Placing, where available</t>
  </si>
  <si>
    <t>sort according to Right Line Placing, where available</t>
  </si>
  <si>
    <t>keep original order elsewhere</t>
  </si>
  <si>
    <t>Prepare the start list before the race</t>
  </si>
  <si>
    <t>Use "Shuffle" to set random starting order for the first round (right line)</t>
  </si>
  <si>
    <t>Final</t>
  </si>
  <si>
    <t>Semi Final</t>
  </si>
  <si>
    <t>Start List</t>
  </si>
  <si>
    <t>Winner</t>
  </si>
  <si>
    <t>Edit the Times during the main race - read them from the Digital Lap Counter</t>
  </si>
  <si>
    <t>Copy/Paste the "No.|Name|University" record when advancing in the tournament</t>
  </si>
  <si>
    <t>ETTI1</t>
  </si>
  <si>
    <t xml:space="preserve">Team: LSE / Radu Cristian Ionescu  / Stefan Apostol </t>
  </si>
  <si>
    <t>ETTI2</t>
  </si>
  <si>
    <t xml:space="preserve">Team: Mean Green Machine / Vlad Grigore  / Florin Ioanitescu </t>
  </si>
  <si>
    <t>Team: Pinky and The Brain / Cezar Diplasu  / Octavian Andrei Jidov</t>
  </si>
  <si>
    <t xml:space="preserve">ETTI4 </t>
  </si>
  <si>
    <t xml:space="preserve">Team: RoadKill / Andrei Gheorghe  / Andrei Scurtu </t>
  </si>
  <si>
    <t xml:space="preserve">ETTI5 </t>
  </si>
  <si>
    <t xml:space="preserve">Team: Tortoises / Silviu Dinulescu  / Dragos Ionut Galalae </t>
  </si>
  <si>
    <t xml:space="preserve">ETTI6 </t>
  </si>
  <si>
    <t xml:space="preserve">Team: Atomic Annie  / Alexandru Vulpe  / Alexandru Ispas </t>
  </si>
  <si>
    <t>ETTI7</t>
  </si>
  <si>
    <t xml:space="preserve">Team: A&amp;A / Adrian Ioan Lita / Liviu Alexandru Stancu </t>
  </si>
  <si>
    <t>ETTI8</t>
  </si>
  <si>
    <t xml:space="preserve">Team: TAEA / Mircea Daniel  / Oana Munteanu </t>
  </si>
  <si>
    <t xml:space="preserve">ETTI9 </t>
  </si>
  <si>
    <t xml:space="preserve">Team: RobotiqueFF / Marius Stanila  / Alexandru Toric </t>
  </si>
  <si>
    <t>ETTI10</t>
  </si>
  <si>
    <t xml:space="preserve">Team: Dastardly &amp; Muttley / Cristina Popa  / Bogdan Beju </t>
  </si>
  <si>
    <t xml:space="preserve">ETTI11 </t>
  </si>
  <si>
    <t xml:space="preserve">Team: Hazard / Eduard-Georgian Constantin / Mihai Gaita </t>
  </si>
  <si>
    <t>ETTI12</t>
  </si>
  <si>
    <t xml:space="preserve">Team: FRC01 / Marius Ciprian Ciurea  / Seban Tudose </t>
  </si>
  <si>
    <t>ETTI13</t>
  </si>
  <si>
    <t xml:space="preserve">Team: Icarus / Valentin-Adrian Nita  / Ovidiu Dan Francu </t>
  </si>
  <si>
    <t>ETTI14</t>
  </si>
  <si>
    <t xml:space="preserve">Team: Kidos / Alexandru Grosu  / Dan Eftimie </t>
  </si>
  <si>
    <t>ETTI15</t>
  </si>
  <si>
    <t xml:space="preserve">Team: GO4IT / Catalin-Ciprian Tibuleac / Ioan Chera </t>
  </si>
  <si>
    <t xml:space="preserve">ETTI16 </t>
  </si>
  <si>
    <t>Team: Wacky Racers / Mihai Constantin Tanase  / Ovidiu Gabriel Guta</t>
  </si>
  <si>
    <t xml:space="preserve">ETTI17 </t>
  </si>
  <si>
    <t xml:space="preserve">Team: Bufu Warrior / Vlad Sorici  / Bogdan Miclut </t>
  </si>
  <si>
    <t xml:space="preserve">ETTI18 </t>
  </si>
  <si>
    <t xml:space="preserve">Team: M&amp;M Racing / Bogdan Mares / Armand-Adrian Moldoveanu </t>
  </si>
  <si>
    <t xml:space="preserve">ETTI19 </t>
  </si>
  <si>
    <t xml:space="preserve">Team: GODSPEED / Radu Blanaru  / Moldovan George </t>
  </si>
  <si>
    <t>ETTI20</t>
  </si>
  <si>
    <t xml:space="preserve">Team: The Players / Haria Razvan Enescu  / Tudor Costin Dumitrescu </t>
  </si>
  <si>
    <t xml:space="preserve">ETTI21 </t>
  </si>
  <si>
    <t xml:space="preserve">Team: Xmts (X marks the spot) / Catalin Serbanescu  / Andrei Gherasim </t>
  </si>
  <si>
    <t>ETTI22</t>
  </si>
  <si>
    <t>Team: MicroRace / Ioan Alexandru Sasu  / Vlad Calin Chirila Berbentea</t>
  </si>
  <si>
    <t>ETTI23</t>
  </si>
  <si>
    <t xml:space="preserve">Team: AA / Alexandru Suditu  / Rani Hanganu </t>
  </si>
  <si>
    <t xml:space="preserve">ETTI24 </t>
  </si>
  <si>
    <t xml:space="preserve">Team: G Series  / Victor ATODIRESEI / Andrei Stanimir </t>
  </si>
  <si>
    <t>1right</t>
  </si>
  <si>
    <t>total right</t>
  </si>
  <si>
    <t>1left</t>
  </si>
  <si>
    <t>total left</t>
  </si>
  <si>
    <t>AC1</t>
  </si>
  <si>
    <t xml:space="preserve">Team: Alpha86 / Tudor Cazangiu  / Vlad Dumitrescu </t>
  </si>
  <si>
    <t>AC2</t>
  </si>
  <si>
    <t xml:space="preserve">Team: Team Jiffy  / Marin Andrei / Stefan Alexandru </t>
  </si>
  <si>
    <t xml:space="preserve">AC3 </t>
  </si>
  <si>
    <t xml:space="preserve">Team: Fire Wheels / Adrian Ionut Voinea  / Valentin Olteanu </t>
  </si>
  <si>
    <t>AC4</t>
  </si>
  <si>
    <t xml:space="preserve">Team: WackyRaces / Claudiu Mihail  / Andrei Scurei </t>
  </si>
  <si>
    <t xml:space="preserve">AC5 </t>
  </si>
  <si>
    <t xml:space="preserve">Team: Hamster Power / Matei Tene  / Sergiu Gaman </t>
  </si>
  <si>
    <t xml:space="preserve">AC6 </t>
  </si>
  <si>
    <t>Team: SegFault / Bogdan Davidoaia / Alexandru Guduleasa</t>
  </si>
  <si>
    <t>AC7</t>
  </si>
  <si>
    <t xml:space="preserve">Team: Stefan / Stefan Saru  / Dorin Stefan Roseti </t>
  </si>
  <si>
    <t xml:space="preserve">AC8 </t>
  </si>
  <si>
    <t xml:space="preserve">Team: void* pockets / Dragan Mihai  / Lucian Voinescu </t>
  </si>
  <si>
    <t>AC9</t>
  </si>
  <si>
    <t>AC10</t>
  </si>
  <si>
    <t xml:space="preserve">Team: Road Runner  / Octavian Voicu  / Raluca Elena Podiuc </t>
  </si>
  <si>
    <t>AC11</t>
  </si>
  <si>
    <t xml:space="preserve">Team: Mojo / Lucian Adrian Grijincu  / Alexandra Podiuc </t>
  </si>
  <si>
    <t>AC12</t>
  </si>
  <si>
    <t xml:space="preserve">Team: Fun(Key) / Stanciu Claudiu  / Ghita Ion </t>
  </si>
  <si>
    <t>AC13</t>
  </si>
  <si>
    <t xml:space="preserve">Team: S.M.A.S.H / Adrian Bostan  / Dragos Netea </t>
  </si>
  <si>
    <t xml:space="preserve">AC14 </t>
  </si>
  <si>
    <t xml:space="preserve">Team: BMW RACING TEAM / Mircea Udrea  / Ionut Lucescu </t>
  </si>
  <si>
    <t xml:space="preserve">AC15 </t>
  </si>
  <si>
    <t xml:space="preserve">Team: Challenger / Laurentiu Gehrgu  / Teaca Igor </t>
  </si>
  <si>
    <t>AC16</t>
  </si>
  <si>
    <t>Team: Apex  / Necula Cosmin / Necula Gabriel</t>
  </si>
  <si>
    <t>AC17</t>
  </si>
  <si>
    <t xml:space="preserve">Team: AVT / Adrian Ioan Postelnicu  / Victor Cernatescu </t>
  </si>
  <si>
    <t>UTI2</t>
  </si>
  <si>
    <t xml:space="preserve">Team: Kerosen  / Gabriel Feliu  / Sorin Cracana </t>
  </si>
  <si>
    <t xml:space="preserve">UTI4 </t>
  </si>
  <si>
    <t>Team: AC-ES / Ioan Marius Iacob  / Sorin Ioan Gabor</t>
  </si>
  <si>
    <t>UTI5</t>
  </si>
  <si>
    <t xml:space="preserve">Team: FireWeels  / Bogdan Radu Radu  / Adrian Constantin Vaideanu </t>
  </si>
  <si>
    <t>UTI6</t>
  </si>
  <si>
    <t xml:space="preserve">Team: Sharingan / Arustei Sergiu Lucian / Rosu Silviu Ioan </t>
  </si>
  <si>
    <t xml:space="preserve">UTI8 </t>
  </si>
  <si>
    <t xml:space="preserve">Team: I'motion / Macovei Catalin  / Cogianu Daniel </t>
  </si>
  <si>
    <t>UTI11</t>
  </si>
  <si>
    <t xml:space="preserve">Team: Revolt / Turcanu Alexandru  / Zvinca Dan Claudiu </t>
  </si>
  <si>
    <t>UTI15</t>
  </si>
  <si>
    <t xml:space="preserve">Team: Speed Incorporated / Florin Petriuc  / Iacoboae Dan </t>
  </si>
  <si>
    <t xml:space="preserve">UTI18 </t>
  </si>
  <si>
    <t xml:space="preserve">Team: Switzer / Vasilache Ciprian  / Pavel Ionut </t>
  </si>
  <si>
    <t xml:space="preserve">UTI20 </t>
  </si>
  <si>
    <t xml:space="preserve">Team: Digi-Power  / Florin Onufriciuc / Alina Elena Ciurariu </t>
  </si>
  <si>
    <t xml:space="preserve">UTI21 </t>
  </si>
  <si>
    <t xml:space="preserve">Team: Ghilotina  / Iulian Burtila  / Petrica Catalin Patache </t>
  </si>
  <si>
    <t>UTI26</t>
  </si>
  <si>
    <t xml:space="preserve">Team: 1325 / Valentin Grigorovici  / Marius Burdun </t>
  </si>
  <si>
    <t xml:space="preserve">UTI29 </t>
  </si>
  <si>
    <t xml:space="preserve">Team: NULL / Andrei Patrascu  / Ionut Toarba </t>
  </si>
  <si>
    <t>UTI31</t>
  </si>
  <si>
    <t xml:space="preserve">Team: TAB / Popovici Alexandru Tudor  / Balaita Bogdan Mihai </t>
  </si>
  <si>
    <t>UTI33</t>
  </si>
  <si>
    <t xml:space="preserve">Team: The Engineers    / Alin Micu  / Narcis Soltuzu </t>
  </si>
  <si>
    <t>UTI34</t>
  </si>
  <si>
    <t xml:space="preserve">Team: NA / Scutarasu Andrei  / Ahmad Omar </t>
  </si>
  <si>
    <t>FRC2011: University Final - Electronica si Telecomunicatii</t>
  </si>
  <si>
    <t>FRC2011: University Final - Automatica si Calculatoare</t>
  </si>
  <si>
    <t>FRC2011: University Gh Asachi Iasi Final</t>
  </si>
  <si>
    <t>Team:  Mnemonics / Catalin Ionut Visan  / Daniela Radu</t>
  </si>
  <si>
    <t>ETTI3</t>
  </si>
  <si>
    <t>Electronica Bucuresti</t>
  </si>
  <si>
    <t>FRC2011: Country Final - Romania</t>
  </si>
  <si>
    <t>FRC2011: Tournament</t>
  </si>
  <si>
    <t>Automatica Bucuresti</t>
  </si>
  <si>
    <t>Universitatea Gh. Asachi Iasi</t>
  </si>
  <si>
    <t xml:space="preserve">Team: WackyRacers / Claudiu Mihail  / Andrei Scurei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</si>
</sst>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:ss.00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80" fontId="4" fillId="33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80" fontId="0" fillId="0" borderId="17" xfId="0" applyNumberFormat="1" applyBorder="1" applyAlignment="1">
      <alignment horizontal="center"/>
    </xf>
    <xf numFmtId="0" fontId="0" fillId="34" borderId="0" xfId="0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80" fontId="0" fillId="0" borderId="21" xfId="0" applyNumberFormat="1" applyBorder="1" applyAlignment="1">
      <alignment horizontal="center"/>
    </xf>
    <xf numFmtId="0" fontId="0" fillId="34" borderId="20" xfId="0" applyFill="1" applyBorder="1" applyAlignment="1">
      <alignment horizontal="center"/>
    </xf>
    <xf numFmtId="180" fontId="0" fillId="33" borderId="21" xfId="0" applyNumberForma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180" fontId="0" fillId="36" borderId="0" xfId="0" applyNumberFormat="1" applyFill="1" applyBorder="1" applyAlignment="1">
      <alignment horizontal="center"/>
    </xf>
    <xf numFmtId="180" fontId="0" fillId="36" borderId="2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180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3" xfId="0" applyBorder="1" applyAlignment="1">
      <alignment/>
    </xf>
    <xf numFmtId="180" fontId="0" fillId="33" borderId="24" xfId="0" applyNumberFormat="1" applyFill="1" applyBorder="1" applyAlignment="1">
      <alignment horizontal="center"/>
    </xf>
    <xf numFmtId="180" fontId="0" fillId="33" borderId="25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26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80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37" borderId="0" xfId="0" applyFill="1" applyBorder="1" applyAlignment="1">
      <alignment horizontal="center" vertical="top" wrapText="1"/>
    </xf>
    <xf numFmtId="0" fontId="0" fillId="37" borderId="0" xfId="0" applyFont="1" applyFill="1" applyBorder="1" applyAlignment="1">
      <alignment vertical="top" wrapText="1"/>
    </xf>
    <xf numFmtId="0" fontId="0" fillId="15" borderId="0" xfId="0" applyFill="1" applyBorder="1" applyAlignment="1">
      <alignment horizontal="center" vertical="top" wrapText="1"/>
    </xf>
    <xf numFmtId="0" fontId="0" fillId="15" borderId="0" xfId="0" applyFill="1" applyBorder="1" applyAlignment="1">
      <alignment vertical="top" wrapText="1"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/>
    </xf>
    <xf numFmtId="0" fontId="0" fillId="15" borderId="0" xfId="0" applyFont="1" applyFill="1" applyBorder="1" applyAlignment="1">
      <alignment vertical="top" wrapText="1"/>
    </xf>
    <xf numFmtId="180" fontId="0" fillId="0" borderId="17" xfId="0" applyNumberFormat="1" applyFill="1" applyBorder="1" applyAlignment="1">
      <alignment horizontal="center"/>
    </xf>
    <xf numFmtId="180" fontId="0" fillId="37" borderId="17" xfId="0" applyNumberFormat="1" applyFill="1" applyBorder="1" applyAlignment="1">
      <alignment horizontal="center"/>
    </xf>
    <xf numFmtId="180" fontId="0" fillId="15" borderId="17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180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0</xdr:row>
      <xdr:rowOff>285750</xdr:rowOff>
    </xdr:to>
    <xdr:pic>
      <xdr:nvPicPr>
        <xdr:cNvPr id="1" name="Picture 3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13</xdr:col>
      <xdr:colOff>419100</xdr:colOff>
      <xdr:row>0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0</xdr:row>
      <xdr:rowOff>285750</xdr:rowOff>
    </xdr:to>
    <xdr:pic>
      <xdr:nvPicPr>
        <xdr:cNvPr id="1" name="Picture 3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13</xdr:col>
      <xdr:colOff>419100</xdr:colOff>
      <xdr:row>0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0</xdr:row>
      <xdr:rowOff>285750</xdr:rowOff>
    </xdr:to>
    <xdr:pic>
      <xdr:nvPicPr>
        <xdr:cNvPr id="1" name="Picture 3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13</xdr:col>
      <xdr:colOff>419100</xdr:colOff>
      <xdr:row>0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285750</xdr:rowOff>
    </xdr:to>
    <xdr:pic>
      <xdr:nvPicPr>
        <xdr:cNvPr id="1" name="Picture 3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0</xdr:row>
      <xdr:rowOff>0</xdr:rowOff>
    </xdr:from>
    <xdr:to>
      <xdr:col>13</xdr:col>
      <xdr:colOff>419100</xdr:colOff>
      <xdr:row>0</xdr:row>
      <xdr:rowOff>276225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0</xdr:row>
      <xdr:rowOff>285750</xdr:rowOff>
    </xdr:to>
    <xdr:pic>
      <xdr:nvPicPr>
        <xdr:cNvPr id="1" name="Picture 2" descr="Freesc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0</xdr:row>
      <xdr:rowOff>0</xdr:rowOff>
    </xdr:from>
    <xdr:to>
      <xdr:col>13</xdr:col>
      <xdr:colOff>714375</xdr:colOff>
      <xdr:row>0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0"/>
          <a:ext cx="1371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1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t="s">
        <v>11</v>
      </c>
    </row>
    <row r="3" ht="12.75">
      <c r="A3" t="s">
        <v>16</v>
      </c>
    </row>
    <row r="5" ht="12.75">
      <c r="A5" t="s">
        <v>22</v>
      </c>
    </row>
    <row r="6" ht="12.75">
      <c r="A6" t="s">
        <v>17</v>
      </c>
    </row>
    <row r="7" ht="12.75">
      <c r="A7" t="s">
        <v>12</v>
      </c>
    </row>
    <row r="8" ht="12.75">
      <c r="B8" t="s">
        <v>13</v>
      </c>
    </row>
    <row r="9" ht="12.75">
      <c r="B9" t="s">
        <v>14</v>
      </c>
    </row>
    <row r="10" ht="12.75">
      <c r="B10" t="s">
        <v>15</v>
      </c>
    </row>
    <row r="12" ht="12.75">
      <c r="A1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50"/>
  <sheetViews>
    <sheetView zoomScalePageLayoutView="0" workbookViewId="0" topLeftCell="A1">
      <selection activeCell="B5" sqref="B5:C9"/>
    </sheetView>
  </sheetViews>
  <sheetFormatPr defaultColWidth="70.57421875" defaultRowHeight="12.75"/>
  <cols>
    <col min="1" max="1" width="3.00390625" style="0" bestFit="1" customWidth="1"/>
    <col min="2" max="2" width="7.28125" style="0" bestFit="1" customWidth="1"/>
    <col min="3" max="3" width="62.28125" style="0" bestFit="1" customWidth="1"/>
    <col min="4" max="4" width="9.8515625" style="0" bestFit="1" customWidth="1"/>
    <col min="5" max="5" width="5.140625" style="0" bestFit="1" customWidth="1"/>
    <col min="6" max="6" width="8.140625" style="0" bestFit="1" customWidth="1"/>
    <col min="7" max="7" width="7.140625" style="0" bestFit="1" customWidth="1"/>
    <col min="8" max="8" width="7.8515625" style="0" bestFit="1" customWidth="1"/>
    <col min="9" max="9" width="8.140625" style="0" bestFit="1" customWidth="1"/>
    <col min="10" max="10" width="7.140625" style="0" bestFit="1" customWidth="1"/>
    <col min="11" max="11" width="7.8515625" style="0" bestFit="1" customWidth="1"/>
    <col min="12" max="13" width="8.140625" style="0" bestFit="1" customWidth="1"/>
    <col min="14" max="14" width="7.8515625" style="0" bestFit="1" customWidth="1"/>
    <col min="15" max="15" width="8.7109375" style="0" hidden="1" customWidth="1"/>
    <col min="16" max="16" width="10.140625" style="0" hidden="1" customWidth="1"/>
    <col min="17" max="17" width="9.00390625" style="0" hidden="1" customWidth="1"/>
    <col min="18" max="18" width="8.7109375" style="0" hidden="1" customWidth="1"/>
    <col min="19" max="19" width="10.140625" style="0" hidden="1" customWidth="1"/>
    <col min="20" max="20" width="9.00390625" style="0" hidden="1" customWidth="1"/>
    <col min="21" max="21" width="7.140625" style="0" bestFit="1" customWidth="1"/>
    <col min="22" max="22" width="8.7109375" style="0" bestFit="1" customWidth="1"/>
    <col min="23" max="23" width="7.140625" style="0" bestFit="1" customWidth="1"/>
    <col min="24" max="24" width="8.140625" style="0" bestFit="1" customWidth="1"/>
  </cols>
  <sheetData>
    <row r="1" spans="1:14" ht="25.5">
      <c r="A1" s="73" t="s">
        <v>138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 thickBot="1">
      <c r="A2" s="1"/>
      <c r="F2" s="2"/>
      <c r="G2" s="2"/>
      <c r="N2" s="3"/>
    </row>
    <row r="3" spans="1:14" ht="12.75">
      <c r="A3" s="4"/>
      <c r="B3" s="5"/>
      <c r="C3" s="5"/>
      <c r="D3" s="5"/>
      <c r="E3" s="5"/>
      <c r="F3" s="74" t="s">
        <v>0</v>
      </c>
      <c r="G3" s="74"/>
      <c r="H3" s="74"/>
      <c r="I3" s="75" t="s">
        <v>1</v>
      </c>
      <c r="J3" s="75"/>
      <c r="K3" s="75"/>
      <c r="L3" s="75" t="s">
        <v>2</v>
      </c>
      <c r="M3" s="75"/>
      <c r="N3" s="76"/>
    </row>
    <row r="4" spans="1:24" ht="13.5" thickBot="1">
      <c r="A4" s="6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9" t="s">
        <v>8</v>
      </c>
      <c r="G4" s="9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10" t="s">
        <v>10</v>
      </c>
      <c r="O4" s="44"/>
      <c r="P4" s="44"/>
      <c r="Q4" s="44"/>
      <c r="R4" s="44"/>
      <c r="S4" s="44"/>
      <c r="T4" s="44"/>
      <c r="U4" s="48" t="s">
        <v>71</v>
      </c>
      <c r="V4" s="48" t="s">
        <v>72</v>
      </c>
      <c r="W4" s="48" t="s">
        <v>73</v>
      </c>
      <c r="X4" s="48" t="s">
        <v>74</v>
      </c>
    </row>
    <row r="5" spans="1:24" ht="12.75">
      <c r="A5" s="12">
        <v>1</v>
      </c>
      <c r="B5" s="54" t="s">
        <v>29</v>
      </c>
      <c r="C5" s="55" t="s">
        <v>30</v>
      </c>
      <c r="D5" s="43"/>
      <c r="E5" s="13"/>
      <c r="F5" s="15">
        <f aca="true" t="shared" si="0" ref="F5:F28">V5-U5</f>
        <v>0.0007056712962962963</v>
      </c>
      <c r="G5" s="28">
        <f aca="true" t="shared" si="1" ref="G5:G40">TimeGap(F5,F$5:F$40)</f>
        <v>0</v>
      </c>
      <c r="H5" s="16">
        <f aca="true" t="shared" si="2" ref="H5:H40">Placing(G5,G$5:G$40)</f>
        <v>1</v>
      </c>
      <c r="I5" s="15">
        <f>X5-W5</f>
        <v>0.0007074074074074076</v>
      </c>
      <c r="J5" s="28">
        <f aca="true" t="shared" si="3" ref="J5:J40">TimeGap(I5,I$5:I$40)</f>
        <v>0</v>
      </c>
      <c r="K5" s="16">
        <f aca="true" t="shared" si="4" ref="K5:K40">Placing(J5,J$5:J$40)</f>
        <v>1</v>
      </c>
      <c r="L5" s="17">
        <f aca="true" t="shared" si="5" ref="L5:L40">TotalTime(F5,I5)</f>
        <v>0.0014130787037037037</v>
      </c>
      <c r="M5" s="28">
        <f aca="true" t="shared" si="6" ref="M5:M40">TimeGap(L5,L$5:L$40)</f>
        <v>0</v>
      </c>
      <c r="N5" s="18">
        <f aca="true" t="shared" si="7" ref="N5:N40">Placing(M5,M$5:M$40)</f>
        <v>1</v>
      </c>
      <c r="O5" s="15"/>
      <c r="P5" s="15"/>
      <c r="Q5" s="15"/>
      <c r="R5" s="15"/>
      <c r="S5" s="15"/>
      <c r="T5" s="15"/>
      <c r="U5" s="15">
        <v>0.00017511574074074077</v>
      </c>
      <c r="V5" s="15">
        <v>0.000880787037037037</v>
      </c>
      <c r="W5" s="15">
        <v>0.00018518518518518518</v>
      </c>
      <c r="X5" s="15">
        <v>0.0008925925925925927</v>
      </c>
    </row>
    <row r="6" spans="1:24" ht="25.5">
      <c r="A6" s="12">
        <v>2</v>
      </c>
      <c r="B6" s="54" t="s">
        <v>142</v>
      </c>
      <c r="C6" s="55" t="s">
        <v>28</v>
      </c>
      <c r="D6" s="43"/>
      <c r="E6" s="13"/>
      <c r="F6" s="15">
        <f t="shared" si="0"/>
        <v>0.0008071759259259259</v>
      </c>
      <c r="G6" s="28">
        <f t="shared" si="1"/>
        <v>0.00010150462962962967</v>
      </c>
      <c r="H6" s="16">
        <f t="shared" si="2"/>
        <v>2</v>
      </c>
      <c r="I6" s="15">
        <f aca="true" t="shared" si="8" ref="I6:I28">X6-W6</f>
        <v>0.0008091435185185184</v>
      </c>
      <c r="J6" s="28">
        <f t="shared" si="3"/>
        <v>0.00010173611111111082</v>
      </c>
      <c r="K6" s="16">
        <f t="shared" si="4"/>
        <v>2</v>
      </c>
      <c r="L6" s="17">
        <f t="shared" si="5"/>
        <v>0.0016163194444444443</v>
      </c>
      <c r="M6" s="28">
        <f t="shared" si="6"/>
        <v>0.0002032407407407406</v>
      </c>
      <c r="N6" s="18">
        <f t="shared" si="7"/>
        <v>2</v>
      </c>
      <c r="O6" s="15"/>
      <c r="P6" s="15"/>
      <c r="Q6" s="15"/>
      <c r="R6" s="15"/>
      <c r="S6" s="15"/>
      <c r="T6" s="15"/>
      <c r="U6" s="15">
        <v>0.0001640046296296296</v>
      </c>
      <c r="V6" s="15">
        <v>0.0009711805555555555</v>
      </c>
      <c r="W6" s="15">
        <v>0.0001744212962962963</v>
      </c>
      <c r="X6" s="15">
        <v>0.0009835648148148147</v>
      </c>
    </row>
    <row r="7" spans="1:24" ht="12.75">
      <c r="A7" s="12">
        <v>3</v>
      </c>
      <c r="B7" s="54" t="s">
        <v>26</v>
      </c>
      <c r="C7" s="55" t="s">
        <v>27</v>
      </c>
      <c r="D7" s="43"/>
      <c r="E7" s="13"/>
      <c r="F7" s="15">
        <f t="shared" si="0"/>
        <v>0.0008252314814814816</v>
      </c>
      <c r="G7" s="28">
        <f t="shared" si="1"/>
        <v>0.00011956018518518533</v>
      </c>
      <c r="H7" s="16">
        <f t="shared" si="2"/>
        <v>4</v>
      </c>
      <c r="I7" s="15">
        <f t="shared" si="8"/>
        <v>0.0008119212962962964</v>
      </c>
      <c r="J7" s="28">
        <f t="shared" si="3"/>
        <v>0.0001045138888888888</v>
      </c>
      <c r="K7" s="16">
        <f t="shared" si="4"/>
        <v>3</v>
      </c>
      <c r="L7" s="17">
        <f t="shared" si="5"/>
        <v>0.001637152777777778</v>
      </c>
      <c r="M7" s="28">
        <f t="shared" si="6"/>
        <v>0.00022407407407407424</v>
      </c>
      <c r="N7" s="18">
        <f t="shared" si="7"/>
        <v>3</v>
      </c>
      <c r="O7" s="15"/>
      <c r="P7" s="15"/>
      <c r="Q7" s="15"/>
      <c r="R7" s="15"/>
      <c r="S7" s="15"/>
      <c r="T7" s="15"/>
      <c r="U7" s="15">
        <v>0.0001574074074074074</v>
      </c>
      <c r="V7" s="15">
        <v>0.000982638888888889</v>
      </c>
      <c r="W7" s="15">
        <v>0.0001497685185185185</v>
      </c>
      <c r="X7" s="15">
        <v>0.0009616898148148149</v>
      </c>
    </row>
    <row r="8" spans="1:24" ht="12.75">
      <c r="A8" s="12">
        <v>4</v>
      </c>
      <c r="B8" s="54" t="s">
        <v>33</v>
      </c>
      <c r="C8" s="55" t="s">
        <v>34</v>
      </c>
      <c r="D8" s="43"/>
      <c r="E8" s="13"/>
      <c r="F8" s="15">
        <f t="shared" si="0"/>
        <v>0.0008091435185185186</v>
      </c>
      <c r="G8" s="28">
        <f t="shared" si="1"/>
        <v>0.00010347222222222236</v>
      </c>
      <c r="H8" s="16">
        <f t="shared" si="2"/>
        <v>3</v>
      </c>
      <c r="I8" s="15">
        <f t="shared" si="8"/>
        <v>0.0008797453703703704</v>
      </c>
      <c r="J8" s="28">
        <f t="shared" si="3"/>
        <v>0.0001723379629629628</v>
      </c>
      <c r="K8" s="16">
        <f t="shared" si="4"/>
        <v>4</v>
      </c>
      <c r="L8" s="17">
        <f t="shared" si="5"/>
        <v>0.001688888888888889</v>
      </c>
      <c r="M8" s="28">
        <f t="shared" si="6"/>
        <v>0.00027581018518518536</v>
      </c>
      <c r="N8" s="18">
        <f t="shared" si="7"/>
        <v>4</v>
      </c>
      <c r="O8" s="15"/>
      <c r="P8" s="15"/>
      <c r="Q8" s="15"/>
      <c r="R8" s="15"/>
      <c r="S8" s="15"/>
      <c r="T8" s="15"/>
      <c r="U8" s="15">
        <v>0.0001046296296296296</v>
      </c>
      <c r="V8" s="15">
        <v>0.0009137731481481483</v>
      </c>
      <c r="W8" s="15">
        <v>8.865740740740741E-05</v>
      </c>
      <c r="X8" s="15">
        <v>0.0009684027777777778</v>
      </c>
    </row>
    <row r="9" spans="1:24" ht="12.75">
      <c r="A9" s="12">
        <v>5</v>
      </c>
      <c r="B9" s="54" t="s">
        <v>49</v>
      </c>
      <c r="C9" s="55" t="s">
        <v>50</v>
      </c>
      <c r="D9" s="43"/>
      <c r="E9" s="19"/>
      <c r="F9" s="15">
        <f t="shared" si="0"/>
        <v>0.0008517361111111112</v>
      </c>
      <c r="G9" s="28">
        <f t="shared" si="1"/>
        <v>0.0001460648148148149</v>
      </c>
      <c r="H9" s="16">
        <f t="shared" si="2"/>
        <v>5</v>
      </c>
      <c r="I9" s="15">
        <f t="shared" si="8"/>
        <v>0.0008886574074074075</v>
      </c>
      <c r="J9" s="28">
        <f t="shared" si="3"/>
        <v>0.00018124999999999988</v>
      </c>
      <c r="K9" s="16">
        <f t="shared" si="4"/>
        <v>5</v>
      </c>
      <c r="L9" s="17">
        <f t="shared" si="5"/>
        <v>0.0017403935185185187</v>
      </c>
      <c r="M9" s="28">
        <f t="shared" si="6"/>
        <v>0.000327314814814815</v>
      </c>
      <c r="N9" s="18">
        <f t="shared" si="7"/>
        <v>5</v>
      </c>
      <c r="O9" s="15"/>
      <c r="P9" s="15"/>
      <c r="Q9" s="15"/>
      <c r="R9" s="15"/>
      <c r="S9" s="15"/>
      <c r="T9" s="15"/>
      <c r="U9" s="15">
        <v>0.00015949074074074072</v>
      </c>
      <c r="V9" s="15">
        <v>0.001011226851851852</v>
      </c>
      <c r="W9" s="15">
        <v>0.0001957175925925926</v>
      </c>
      <c r="X9" s="15">
        <v>0.001084375</v>
      </c>
    </row>
    <row r="10" spans="1:24" ht="12.75">
      <c r="A10" s="12">
        <v>6</v>
      </c>
      <c r="B10" s="19" t="s">
        <v>59</v>
      </c>
      <c r="C10" s="20" t="s">
        <v>60</v>
      </c>
      <c r="D10" s="43"/>
      <c r="E10" s="13"/>
      <c r="F10" s="15">
        <f t="shared" si="0"/>
        <v>0.0008807870370370368</v>
      </c>
      <c r="G10" s="28">
        <f t="shared" si="1"/>
        <v>0.00017511574074074055</v>
      </c>
      <c r="H10" s="16">
        <f t="shared" si="2"/>
        <v>6</v>
      </c>
      <c r="I10" s="15">
        <f t="shared" si="8"/>
        <v>0.000915509259259259</v>
      </c>
      <c r="J10" s="28">
        <f t="shared" si="3"/>
        <v>0.00020810185185185146</v>
      </c>
      <c r="K10" s="16">
        <f t="shared" si="4"/>
        <v>6</v>
      </c>
      <c r="L10" s="17">
        <f t="shared" si="5"/>
        <v>0.0017962962962962958</v>
      </c>
      <c r="M10" s="28">
        <f t="shared" si="6"/>
        <v>0.0003832175925925921</v>
      </c>
      <c r="N10" s="18">
        <f t="shared" si="7"/>
        <v>6</v>
      </c>
      <c r="O10" s="15"/>
      <c r="P10" s="15"/>
      <c r="Q10" s="15"/>
      <c r="R10" s="15"/>
      <c r="S10" s="15"/>
      <c r="T10" s="15"/>
      <c r="U10" s="15">
        <v>0.00016840277777777782</v>
      </c>
      <c r="V10" s="15">
        <v>0.0010491898148148146</v>
      </c>
      <c r="W10" s="15">
        <v>0.00019444444444444446</v>
      </c>
      <c r="X10" s="15">
        <v>0.0011099537037037035</v>
      </c>
    </row>
    <row r="11" spans="1:24" ht="12.75">
      <c r="A11" s="12">
        <v>7</v>
      </c>
      <c r="B11" s="13" t="s">
        <v>39</v>
      </c>
      <c r="C11" s="14" t="s">
        <v>40</v>
      </c>
      <c r="D11" s="43"/>
      <c r="E11" s="19"/>
      <c r="F11" s="15">
        <f t="shared" si="0"/>
        <v>0.0008943287037037037</v>
      </c>
      <c r="G11" s="28">
        <f t="shared" si="1"/>
        <v>0.00018865740740740746</v>
      </c>
      <c r="H11" s="16">
        <f t="shared" si="2"/>
        <v>7</v>
      </c>
      <c r="I11" s="15">
        <f t="shared" si="8"/>
        <v>0.0009233796296296298</v>
      </c>
      <c r="J11" s="28">
        <f t="shared" si="3"/>
        <v>0.00021597222222222222</v>
      </c>
      <c r="K11" s="16">
        <f t="shared" si="4"/>
        <v>7</v>
      </c>
      <c r="L11" s="17">
        <f t="shared" si="5"/>
        <v>0.0018177083333333335</v>
      </c>
      <c r="M11" s="28">
        <f t="shared" si="6"/>
        <v>0.0004046296296296298</v>
      </c>
      <c r="N11" s="18">
        <f t="shared" si="7"/>
        <v>7</v>
      </c>
      <c r="O11" s="15"/>
      <c r="P11" s="15"/>
      <c r="Q11" s="15"/>
      <c r="R11" s="15"/>
      <c r="S11" s="15"/>
      <c r="T11" s="15"/>
      <c r="U11" s="15">
        <v>0.00017858796296296297</v>
      </c>
      <c r="V11" s="15">
        <v>0.0010729166666666667</v>
      </c>
      <c r="W11" s="15">
        <v>0.00022256944444444443</v>
      </c>
      <c r="X11" s="15">
        <v>0.0011459490740740742</v>
      </c>
    </row>
    <row r="12" spans="1:24" ht="12.75">
      <c r="A12" s="12">
        <v>8</v>
      </c>
      <c r="B12" s="13" t="s">
        <v>24</v>
      </c>
      <c r="C12" s="58" t="s">
        <v>25</v>
      </c>
      <c r="D12" s="43"/>
      <c r="E12" s="13"/>
      <c r="F12" s="15">
        <f t="shared" si="0"/>
        <v>0.0009251157407407407</v>
      </c>
      <c r="G12" s="28">
        <f t="shared" si="1"/>
        <v>0.00021944444444444442</v>
      </c>
      <c r="H12" s="16">
        <f t="shared" si="2"/>
        <v>8</v>
      </c>
      <c r="I12" s="15">
        <f t="shared" si="8"/>
        <v>0.0009420138888888888</v>
      </c>
      <c r="J12" s="28">
        <f t="shared" si="3"/>
        <v>0.00023460648148148125</v>
      </c>
      <c r="K12" s="16">
        <f t="shared" si="4"/>
        <v>8</v>
      </c>
      <c r="L12" s="17">
        <f t="shared" si="5"/>
        <v>0.0018671296296296296</v>
      </c>
      <c r="M12" s="28">
        <f t="shared" si="6"/>
        <v>0.0004540509259259259</v>
      </c>
      <c r="N12" s="18">
        <f t="shared" si="7"/>
        <v>8</v>
      </c>
      <c r="O12" s="15"/>
      <c r="P12" s="15"/>
      <c r="Q12" s="15"/>
      <c r="R12" s="15"/>
      <c r="S12" s="15"/>
      <c r="T12" s="15"/>
      <c r="U12" s="15">
        <v>0.00017002314814814812</v>
      </c>
      <c r="V12" s="15">
        <v>0.0010951388888888888</v>
      </c>
      <c r="W12" s="15">
        <v>0.00012453703703703702</v>
      </c>
      <c r="X12" s="15">
        <v>0.0010665509259259259</v>
      </c>
    </row>
    <row r="13" spans="1:24" ht="12.75">
      <c r="A13" s="12">
        <v>9</v>
      </c>
      <c r="B13" s="13" t="s">
        <v>53</v>
      </c>
      <c r="C13" s="58" t="s">
        <v>54</v>
      </c>
      <c r="D13" s="43"/>
      <c r="E13" s="13"/>
      <c r="F13" s="15">
        <f t="shared" si="0"/>
        <v>0.0010452546296296295</v>
      </c>
      <c r="G13" s="28">
        <f t="shared" si="1"/>
        <v>0.00033958333333333323</v>
      </c>
      <c r="H13" s="16">
        <f t="shared" si="2"/>
        <v>11</v>
      </c>
      <c r="I13" s="15">
        <f t="shared" si="8"/>
        <v>0.0010166666666666666</v>
      </c>
      <c r="J13" s="28">
        <f t="shared" si="3"/>
        <v>0.000309259259259259</v>
      </c>
      <c r="K13" s="16">
        <f t="shared" si="4"/>
        <v>9</v>
      </c>
      <c r="L13" s="17">
        <f t="shared" si="5"/>
        <v>0.002061921296296296</v>
      </c>
      <c r="M13" s="28">
        <f t="shared" si="6"/>
        <v>0.0006488425925925924</v>
      </c>
      <c r="N13" s="18">
        <f t="shared" si="7"/>
        <v>9</v>
      </c>
      <c r="O13" s="15"/>
      <c r="P13" s="15"/>
      <c r="Q13" s="15"/>
      <c r="R13" s="15"/>
      <c r="S13" s="15"/>
      <c r="T13" s="15"/>
      <c r="U13" s="66">
        <v>0.0005015046296296296</v>
      </c>
      <c r="V13" s="15">
        <v>0.001546759259259259</v>
      </c>
      <c r="W13" s="15">
        <v>0.00019583333333333334</v>
      </c>
      <c r="X13" s="15">
        <v>0.0012125</v>
      </c>
    </row>
    <row r="14" spans="1:24" ht="12.75">
      <c r="A14" s="12">
        <v>10</v>
      </c>
      <c r="B14" s="19" t="s">
        <v>69</v>
      </c>
      <c r="C14" s="20" t="s">
        <v>70</v>
      </c>
      <c r="D14" s="43"/>
      <c r="E14" s="13"/>
      <c r="F14" s="15">
        <f t="shared" si="0"/>
        <v>0.001018634259259259</v>
      </c>
      <c r="G14" s="28">
        <f t="shared" si="1"/>
        <v>0.0003129629629629628</v>
      </c>
      <c r="H14" s="16">
        <f t="shared" si="2"/>
        <v>9</v>
      </c>
      <c r="I14" s="15">
        <f t="shared" si="8"/>
        <v>0.0010702546296296298</v>
      </c>
      <c r="J14" s="28">
        <f t="shared" si="3"/>
        <v>0.0003628472222222222</v>
      </c>
      <c r="K14" s="16">
        <f t="shared" si="4"/>
        <v>10</v>
      </c>
      <c r="L14" s="17">
        <f t="shared" si="5"/>
        <v>0.002088888888888889</v>
      </c>
      <c r="M14" s="28">
        <f t="shared" si="6"/>
        <v>0.0006758101851851851</v>
      </c>
      <c r="N14" s="18">
        <f t="shared" si="7"/>
        <v>10</v>
      </c>
      <c r="O14" s="15"/>
      <c r="P14" s="15"/>
      <c r="Q14" s="15"/>
      <c r="R14" s="15"/>
      <c r="S14" s="15"/>
      <c r="T14" s="15"/>
      <c r="U14" s="15">
        <v>0.00012546296296296296</v>
      </c>
      <c r="V14" s="15">
        <v>0.0011440972222222221</v>
      </c>
      <c r="W14" s="15">
        <v>0.00014814814814814815</v>
      </c>
      <c r="X14" s="15">
        <v>0.0012184027777777779</v>
      </c>
    </row>
    <row r="15" spans="1:24" ht="12.75">
      <c r="A15" s="12">
        <v>11</v>
      </c>
      <c r="B15" s="58" t="s">
        <v>35</v>
      </c>
      <c r="C15" s="58" t="s">
        <v>36</v>
      </c>
      <c r="D15" s="43"/>
      <c r="E15" s="13"/>
      <c r="F15" s="15">
        <f t="shared" si="0"/>
        <v>0.001042361111111111</v>
      </c>
      <c r="G15" s="28">
        <f t="shared" si="1"/>
        <v>0.00033668981481481484</v>
      </c>
      <c r="H15" s="16">
        <f t="shared" si="2"/>
        <v>10</v>
      </c>
      <c r="I15" s="15">
        <f t="shared" si="8"/>
        <v>0.0010931712962962963</v>
      </c>
      <c r="J15" s="28">
        <f t="shared" si="3"/>
        <v>0.0003857638888888887</v>
      </c>
      <c r="K15" s="16">
        <f t="shared" si="4"/>
        <v>11</v>
      </c>
      <c r="L15" s="17">
        <f t="shared" si="5"/>
        <v>0.002135532407407407</v>
      </c>
      <c r="M15" s="28">
        <f t="shared" si="6"/>
        <v>0.0007224537037037035</v>
      </c>
      <c r="N15" s="18">
        <f t="shared" si="7"/>
        <v>11</v>
      </c>
      <c r="O15" s="15"/>
      <c r="P15" s="15"/>
      <c r="Q15" s="15"/>
      <c r="R15" s="15"/>
      <c r="S15" s="15"/>
      <c r="T15" s="15"/>
      <c r="U15" s="66">
        <v>0.0002084490740740741</v>
      </c>
      <c r="V15" s="66">
        <v>0.001250810185185185</v>
      </c>
      <c r="W15" s="66">
        <v>0.00019548611111111112</v>
      </c>
      <c r="X15" s="66">
        <v>0.0012886574074074074</v>
      </c>
    </row>
    <row r="16" spans="1:24" ht="12.75">
      <c r="A16" s="12">
        <v>12</v>
      </c>
      <c r="B16" s="13" t="s">
        <v>45</v>
      </c>
      <c r="C16" s="58" t="s">
        <v>46</v>
      </c>
      <c r="D16" s="43"/>
      <c r="E16" s="13"/>
      <c r="F16" s="15">
        <f t="shared" si="0"/>
        <v>0.0010604166666666665</v>
      </c>
      <c r="G16" s="28">
        <f t="shared" si="1"/>
        <v>0.0003547453703703703</v>
      </c>
      <c r="H16" s="16">
        <f t="shared" si="2"/>
        <v>12</v>
      </c>
      <c r="I16" s="15">
        <f t="shared" si="8"/>
        <v>0.0011310185185185186</v>
      </c>
      <c r="J16" s="28">
        <f t="shared" si="3"/>
        <v>0.00042361111111111104</v>
      </c>
      <c r="K16" s="16">
        <f t="shared" si="4"/>
        <v>13</v>
      </c>
      <c r="L16" s="17">
        <f t="shared" si="5"/>
        <v>0.002191435185185185</v>
      </c>
      <c r="M16" s="28">
        <f t="shared" si="6"/>
        <v>0.0007783564814814814</v>
      </c>
      <c r="N16" s="18">
        <f t="shared" si="7"/>
        <v>12</v>
      </c>
      <c r="O16" s="15"/>
      <c r="P16" s="15"/>
      <c r="Q16" s="15"/>
      <c r="R16" s="15"/>
      <c r="S16" s="15"/>
      <c r="T16" s="15"/>
      <c r="U16" s="15">
        <v>0.00015127314814814815</v>
      </c>
      <c r="V16" s="15">
        <v>0.0012116898148148147</v>
      </c>
      <c r="W16" s="15">
        <v>0.00021053240740740743</v>
      </c>
      <c r="X16" s="15">
        <v>0.001341550925925926</v>
      </c>
    </row>
    <row r="17" spans="1:24" ht="12.75">
      <c r="A17" s="12">
        <v>13</v>
      </c>
      <c r="B17" s="13" t="s">
        <v>51</v>
      </c>
      <c r="C17" s="58" t="s">
        <v>52</v>
      </c>
      <c r="D17" s="43"/>
      <c r="E17" s="13"/>
      <c r="F17" s="15">
        <f t="shared" si="0"/>
        <v>0.001917939814814815</v>
      </c>
      <c r="G17" s="28">
        <f t="shared" si="1"/>
        <v>0.0012122685185185188</v>
      </c>
      <c r="H17" s="16">
        <f t="shared" si="2"/>
        <v>13</v>
      </c>
      <c r="I17" s="15">
        <f t="shared" si="8"/>
        <v>0.0011275462962962964</v>
      </c>
      <c r="J17" s="28">
        <f t="shared" si="3"/>
        <v>0.00042013888888888884</v>
      </c>
      <c r="K17" s="16">
        <f t="shared" si="4"/>
        <v>12</v>
      </c>
      <c r="L17" s="17">
        <f t="shared" si="5"/>
        <v>0.0030454861111111117</v>
      </c>
      <c r="M17" s="28">
        <f t="shared" si="6"/>
        <v>0.001632407407407408</v>
      </c>
      <c r="N17" s="18">
        <f t="shared" si="7"/>
        <v>13</v>
      </c>
      <c r="O17" s="15"/>
      <c r="P17" s="15"/>
      <c r="Q17" s="15"/>
      <c r="R17" s="15"/>
      <c r="S17" s="15"/>
      <c r="T17" s="15"/>
      <c r="U17" s="15">
        <v>0.00018993055555555557</v>
      </c>
      <c r="V17" s="15">
        <v>0.0021078703703703706</v>
      </c>
      <c r="W17" s="15">
        <v>0.0004769675925925926</v>
      </c>
      <c r="X17" s="15">
        <v>0.001604513888888889</v>
      </c>
    </row>
    <row r="18" spans="1:24" ht="12.75">
      <c r="A18" s="12">
        <v>14</v>
      </c>
      <c r="B18" s="59" t="s">
        <v>31</v>
      </c>
      <c r="C18" s="60" t="s">
        <v>32</v>
      </c>
      <c r="D18" s="43"/>
      <c r="E18" s="13"/>
      <c r="F18" s="15">
        <f t="shared" si="0"/>
        <v>0.005660879629629629</v>
      </c>
      <c r="G18" s="28">
        <f t="shared" si="1"/>
        <v>0.004955208333333333</v>
      </c>
      <c r="H18" s="16">
        <f t="shared" si="2"/>
        <v>14</v>
      </c>
      <c r="I18" s="15">
        <f t="shared" si="8"/>
        <v>0.007047453703703703</v>
      </c>
      <c r="J18" s="28">
        <f t="shared" si="3"/>
        <v>0.006340046296296296</v>
      </c>
      <c r="K18" s="16">
        <f t="shared" si="4"/>
        <v>14</v>
      </c>
      <c r="L18" s="17">
        <f t="shared" si="5"/>
        <v>0.012708333333333332</v>
      </c>
      <c r="M18" s="28">
        <f t="shared" si="6"/>
        <v>0.011295254629629627</v>
      </c>
      <c r="N18" s="18">
        <f t="shared" si="7"/>
        <v>14</v>
      </c>
      <c r="O18" s="15"/>
      <c r="P18" s="15"/>
      <c r="Q18" s="15"/>
      <c r="R18" s="15"/>
      <c r="S18" s="15"/>
      <c r="T18" s="15"/>
      <c r="U18" s="67">
        <v>1.1574074074074073E-05</v>
      </c>
      <c r="V18" s="67">
        <v>0.005672453703703704</v>
      </c>
      <c r="W18" s="67">
        <v>1.1574074074074073E-05</v>
      </c>
      <c r="X18" s="67">
        <v>0.007059027777777778</v>
      </c>
    </row>
    <row r="19" spans="1:24" ht="12.75">
      <c r="A19" s="12">
        <v>15</v>
      </c>
      <c r="B19" s="61" t="s">
        <v>55</v>
      </c>
      <c r="C19" s="62" t="s">
        <v>56</v>
      </c>
      <c r="D19" s="43"/>
      <c r="E19" s="13"/>
      <c r="F19" s="15">
        <f t="shared" si="0"/>
        <v>0.007047453703703703</v>
      </c>
      <c r="G19" s="28">
        <f t="shared" si="1"/>
        <v>0.006341782407407407</v>
      </c>
      <c r="H19" s="16">
        <f t="shared" si="2"/>
        <v>15</v>
      </c>
      <c r="I19" s="15">
        <f t="shared" si="8"/>
        <v>0.007047453703703703</v>
      </c>
      <c r="J19" s="28">
        <f t="shared" si="3"/>
        <v>0.006340046296296296</v>
      </c>
      <c r="K19" s="16">
        <f t="shared" si="4"/>
        <v>14</v>
      </c>
      <c r="L19" s="17">
        <f t="shared" si="5"/>
        <v>0.014094907407407407</v>
      </c>
      <c r="M19" s="28">
        <f t="shared" si="6"/>
        <v>0.012681828703703702</v>
      </c>
      <c r="N19" s="18">
        <f t="shared" si="7"/>
        <v>15</v>
      </c>
      <c r="O19" s="15"/>
      <c r="P19" s="15"/>
      <c r="Q19" s="15"/>
      <c r="R19" s="15"/>
      <c r="S19" s="15"/>
      <c r="T19" s="15"/>
      <c r="U19" s="68">
        <v>1.1574074074074073E-05</v>
      </c>
      <c r="V19" s="68">
        <v>0.007059027777777778</v>
      </c>
      <c r="W19" s="68">
        <v>1.1574074074074073E-05</v>
      </c>
      <c r="X19" s="68">
        <v>0.007059027777777778</v>
      </c>
    </row>
    <row r="20" spans="1:24" ht="12.75">
      <c r="A20" s="12">
        <v>16</v>
      </c>
      <c r="B20" s="61" t="s">
        <v>37</v>
      </c>
      <c r="C20" s="62" t="s">
        <v>38</v>
      </c>
      <c r="D20" s="43"/>
      <c r="E20" s="13"/>
      <c r="F20" s="15">
        <f t="shared" si="0"/>
        <v>0.007047453703703703</v>
      </c>
      <c r="G20" s="28">
        <f t="shared" si="1"/>
        <v>0.006341782407407407</v>
      </c>
      <c r="H20" s="16">
        <f t="shared" si="2"/>
        <v>15</v>
      </c>
      <c r="I20" s="15">
        <f t="shared" si="8"/>
        <v>0.007047453703703703</v>
      </c>
      <c r="J20" s="28">
        <f t="shared" si="3"/>
        <v>0.006340046296296296</v>
      </c>
      <c r="K20" s="16">
        <f t="shared" si="4"/>
        <v>14</v>
      </c>
      <c r="L20" s="17">
        <f t="shared" si="5"/>
        <v>0.014094907407407407</v>
      </c>
      <c r="M20" s="28">
        <f t="shared" si="6"/>
        <v>0.012681828703703702</v>
      </c>
      <c r="N20" s="18">
        <f t="shared" si="7"/>
        <v>15</v>
      </c>
      <c r="O20" s="15"/>
      <c r="P20" s="15"/>
      <c r="Q20" s="15"/>
      <c r="R20" s="15"/>
      <c r="S20" s="15"/>
      <c r="T20" s="15"/>
      <c r="U20" s="68">
        <v>1.1574074074074073E-05</v>
      </c>
      <c r="V20" s="68">
        <v>0.007059027777777778</v>
      </c>
      <c r="W20" s="68">
        <v>1.1574074074074073E-05</v>
      </c>
      <c r="X20" s="68">
        <v>0.007059027777777778</v>
      </c>
    </row>
    <row r="21" spans="1:24" ht="12.75">
      <c r="A21" s="12">
        <v>17</v>
      </c>
      <c r="B21" s="63" t="s">
        <v>43</v>
      </c>
      <c r="C21" s="64" t="s">
        <v>44</v>
      </c>
      <c r="D21" s="43"/>
      <c r="E21" s="13"/>
      <c r="F21" s="15">
        <f t="shared" si="0"/>
        <v>0.007047453703703703</v>
      </c>
      <c r="G21" s="28">
        <f t="shared" si="1"/>
        <v>0.006341782407407407</v>
      </c>
      <c r="H21" s="16">
        <f t="shared" si="2"/>
        <v>15</v>
      </c>
      <c r="I21" s="15">
        <f t="shared" si="8"/>
        <v>0.007047453703703703</v>
      </c>
      <c r="J21" s="28">
        <f t="shared" si="3"/>
        <v>0.006340046296296296</v>
      </c>
      <c r="K21" s="16">
        <f t="shared" si="4"/>
        <v>14</v>
      </c>
      <c r="L21" s="17">
        <f t="shared" si="5"/>
        <v>0.014094907407407407</v>
      </c>
      <c r="M21" s="28">
        <f t="shared" si="6"/>
        <v>0.012681828703703702</v>
      </c>
      <c r="N21" s="18">
        <f t="shared" si="7"/>
        <v>15</v>
      </c>
      <c r="O21" s="15"/>
      <c r="P21" s="15"/>
      <c r="Q21" s="15"/>
      <c r="R21" s="15"/>
      <c r="S21" s="15"/>
      <c r="T21" s="15"/>
      <c r="U21" s="68">
        <v>1.1574074074074073E-05</v>
      </c>
      <c r="V21" s="68">
        <v>0.007059027777777778</v>
      </c>
      <c r="W21" s="68">
        <v>1.1574074074074073E-05</v>
      </c>
      <c r="X21" s="68">
        <v>0.007059027777777778</v>
      </c>
    </row>
    <row r="22" spans="1:24" ht="12.75">
      <c r="A22" s="12">
        <v>18</v>
      </c>
      <c r="B22" s="63" t="s">
        <v>61</v>
      </c>
      <c r="C22" s="64" t="s">
        <v>62</v>
      </c>
      <c r="D22" s="43"/>
      <c r="E22" s="13"/>
      <c r="F22" s="15">
        <f t="shared" si="0"/>
        <v>0.007047453703703703</v>
      </c>
      <c r="G22" s="28">
        <f t="shared" si="1"/>
        <v>0.006341782407407407</v>
      </c>
      <c r="H22" s="16">
        <f t="shared" si="2"/>
        <v>15</v>
      </c>
      <c r="I22" s="15">
        <f t="shared" si="8"/>
        <v>0.007047453703703703</v>
      </c>
      <c r="J22" s="28">
        <f t="shared" si="3"/>
        <v>0.006340046296296296</v>
      </c>
      <c r="K22" s="16">
        <f t="shared" si="4"/>
        <v>14</v>
      </c>
      <c r="L22" s="17">
        <f t="shared" si="5"/>
        <v>0.014094907407407407</v>
      </c>
      <c r="M22" s="28">
        <f t="shared" si="6"/>
        <v>0.012681828703703702</v>
      </c>
      <c r="N22" s="18">
        <f t="shared" si="7"/>
        <v>15</v>
      </c>
      <c r="O22" s="15"/>
      <c r="P22" s="15"/>
      <c r="Q22" s="15"/>
      <c r="R22" s="15"/>
      <c r="S22" s="15"/>
      <c r="T22" s="15"/>
      <c r="U22" s="68">
        <v>1.1574074074074073E-05</v>
      </c>
      <c r="V22" s="68">
        <v>0.007059027777777778</v>
      </c>
      <c r="W22" s="68">
        <v>1.1574074074074073E-05</v>
      </c>
      <c r="X22" s="68">
        <v>0.007059027777777778</v>
      </c>
    </row>
    <row r="23" spans="1:24" ht="12.75">
      <c r="A23" s="12">
        <v>19</v>
      </c>
      <c r="B23" s="61" t="s">
        <v>65</v>
      </c>
      <c r="C23" s="65" t="s">
        <v>66</v>
      </c>
      <c r="D23" s="43"/>
      <c r="E23" s="19"/>
      <c r="F23" s="15">
        <f t="shared" si="0"/>
        <v>0.007047453703703703</v>
      </c>
      <c r="G23" s="28">
        <f t="shared" si="1"/>
        <v>0.006341782407407407</v>
      </c>
      <c r="H23" s="16">
        <f t="shared" si="2"/>
        <v>15</v>
      </c>
      <c r="I23" s="15">
        <f t="shared" si="8"/>
        <v>0.007047453703703703</v>
      </c>
      <c r="J23" s="28">
        <f t="shared" si="3"/>
        <v>0.006340046296296296</v>
      </c>
      <c r="K23" s="16">
        <f t="shared" si="4"/>
        <v>14</v>
      </c>
      <c r="L23" s="17">
        <f t="shared" si="5"/>
        <v>0.014094907407407407</v>
      </c>
      <c r="M23" s="28">
        <f t="shared" si="6"/>
        <v>0.012681828703703702</v>
      </c>
      <c r="N23" s="18">
        <f t="shared" si="7"/>
        <v>15</v>
      </c>
      <c r="O23" s="15"/>
      <c r="P23" s="15"/>
      <c r="Q23" s="15"/>
      <c r="R23" s="15"/>
      <c r="S23" s="15"/>
      <c r="T23" s="15"/>
      <c r="U23" s="68">
        <v>1.1574074074074073E-05</v>
      </c>
      <c r="V23" s="68">
        <v>0.007059027777777778</v>
      </c>
      <c r="W23" s="68">
        <v>1.1574074074074073E-05</v>
      </c>
      <c r="X23" s="68">
        <v>0.007059027777777778</v>
      </c>
    </row>
    <row r="24" spans="1:24" ht="12.75">
      <c r="A24" s="12">
        <v>20</v>
      </c>
      <c r="B24" s="61" t="s">
        <v>63</v>
      </c>
      <c r="C24" s="65" t="s">
        <v>64</v>
      </c>
      <c r="D24" s="43"/>
      <c r="E24" s="13"/>
      <c r="F24" s="15">
        <f t="shared" si="0"/>
        <v>0.007047453703703703</v>
      </c>
      <c r="G24" s="28">
        <f t="shared" si="1"/>
        <v>0.006341782407407407</v>
      </c>
      <c r="H24" s="16">
        <f t="shared" si="2"/>
        <v>15</v>
      </c>
      <c r="I24" s="15">
        <f t="shared" si="8"/>
        <v>0.007047453703703703</v>
      </c>
      <c r="J24" s="28">
        <f t="shared" si="3"/>
        <v>0.006340046296296296</v>
      </c>
      <c r="K24" s="16">
        <f t="shared" si="4"/>
        <v>14</v>
      </c>
      <c r="L24" s="17">
        <f t="shared" si="5"/>
        <v>0.014094907407407407</v>
      </c>
      <c r="M24" s="28">
        <f t="shared" si="6"/>
        <v>0.012681828703703702</v>
      </c>
      <c r="N24" s="18">
        <f t="shared" si="7"/>
        <v>15</v>
      </c>
      <c r="O24" s="15"/>
      <c r="P24" s="15"/>
      <c r="Q24" s="15"/>
      <c r="R24" s="15"/>
      <c r="S24" s="15"/>
      <c r="T24" s="15"/>
      <c r="U24" s="68">
        <v>1.1574074074074073E-05</v>
      </c>
      <c r="V24" s="68">
        <v>0.007059027777777778</v>
      </c>
      <c r="W24" s="68">
        <v>1.1574074074074073E-05</v>
      </c>
      <c r="X24" s="68">
        <v>0.007059027777777778</v>
      </c>
    </row>
    <row r="25" spans="1:24" ht="12.75">
      <c r="A25" s="12">
        <v>21</v>
      </c>
      <c r="B25" s="61" t="s">
        <v>67</v>
      </c>
      <c r="C25" s="62" t="s">
        <v>68</v>
      </c>
      <c r="D25" s="43"/>
      <c r="E25" s="13"/>
      <c r="F25" s="15">
        <f t="shared" si="0"/>
        <v>0.007047453703703703</v>
      </c>
      <c r="G25" s="28">
        <f t="shared" si="1"/>
        <v>0.006341782407407407</v>
      </c>
      <c r="H25" s="16">
        <f t="shared" si="2"/>
        <v>15</v>
      </c>
      <c r="I25" s="15">
        <f t="shared" si="8"/>
        <v>0.007047453703703703</v>
      </c>
      <c r="J25" s="28">
        <f t="shared" si="3"/>
        <v>0.006340046296296296</v>
      </c>
      <c r="K25" s="16">
        <f t="shared" si="4"/>
        <v>14</v>
      </c>
      <c r="L25" s="17">
        <f t="shared" si="5"/>
        <v>0.014094907407407407</v>
      </c>
      <c r="M25" s="28">
        <f t="shared" si="6"/>
        <v>0.012681828703703702</v>
      </c>
      <c r="N25" s="18">
        <f t="shared" si="7"/>
        <v>15</v>
      </c>
      <c r="O25" s="15"/>
      <c r="P25" s="15"/>
      <c r="Q25" s="15"/>
      <c r="R25" s="15"/>
      <c r="S25" s="15"/>
      <c r="T25" s="15"/>
      <c r="U25" s="68">
        <v>1.1574074074074073E-05</v>
      </c>
      <c r="V25" s="68">
        <v>0.007059027777777778</v>
      </c>
      <c r="W25" s="68">
        <v>1.1574074074074073E-05</v>
      </c>
      <c r="X25" s="68">
        <v>0.007059027777777778</v>
      </c>
    </row>
    <row r="26" spans="1:24" ht="12.75">
      <c r="A26" s="12">
        <v>22</v>
      </c>
      <c r="B26" s="61" t="s">
        <v>57</v>
      </c>
      <c r="C26" s="65" t="s">
        <v>58</v>
      </c>
      <c r="D26" s="43"/>
      <c r="E26" s="13"/>
      <c r="F26" s="15">
        <f t="shared" si="0"/>
        <v>0.007047453703703703</v>
      </c>
      <c r="G26" s="28">
        <f t="shared" si="1"/>
        <v>0.006341782407407407</v>
      </c>
      <c r="H26" s="16">
        <f t="shared" si="2"/>
        <v>15</v>
      </c>
      <c r="I26" s="15">
        <f t="shared" si="8"/>
        <v>0.007047453703703703</v>
      </c>
      <c r="J26" s="28">
        <f t="shared" si="3"/>
        <v>0.006340046296296296</v>
      </c>
      <c r="K26" s="16">
        <f t="shared" si="4"/>
        <v>14</v>
      </c>
      <c r="L26" s="17">
        <f t="shared" si="5"/>
        <v>0.014094907407407407</v>
      </c>
      <c r="M26" s="28">
        <f t="shared" si="6"/>
        <v>0.012681828703703702</v>
      </c>
      <c r="N26" s="18">
        <f t="shared" si="7"/>
        <v>15</v>
      </c>
      <c r="O26" s="47"/>
      <c r="P26" s="15"/>
      <c r="Q26" s="15"/>
      <c r="R26" s="15"/>
      <c r="S26" s="15"/>
      <c r="T26" s="15"/>
      <c r="U26" s="68">
        <v>1.1574074074074073E-05</v>
      </c>
      <c r="V26" s="68">
        <v>0.007059027777777778</v>
      </c>
      <c r="W26" s="68">
        <v>1.1574074074074073E-05</v>
      </c>
      <c r="X26" s="68">
        <v>0.007059027777777778</v>
      </c>
    </row>
    <row r="27" spans="1:24" ht="12.75">
      <c r="A27" s="12">
        <v>23</v>
      </c>
      <c r="B27" s="61" t="s">
        <v>41</v>
      </c>
      <c r="C27" s="65" t="s">
        <v>42</v>
      </c>
      <c r="D27" s="43"/>
      <c r="E27" s="13"/>
      <c r="F27" s="15">
        <f t="shared" si="0"/>
        <v>0.007047453703703703</v>
      </c>
      <c r="G27" s="28">
        <f t="shared" si="1"/>
        <v>0.006341782407407407</v>
      </c>
      <c r="H27" s="16">
        <f t="shared" si="2"/>
        <v>15</v>
      </c>
      <c r="I27" s="15">
        <f t="shared" si="8"/>
        <v>0.007047453703703703</v>
      </c>
      <c r="J27" s="28">
        <f t="shared" si="3"/>
        <v>0.006340046296296296</v>
      </c>
      <c r="K27" s="16">
        <f t="shared" si="4"/>
        <v>14</v>
      </c>
      <c r="L27" s="17">
        <f t="shared" si="5"/>
        <v>0.014094907407407407</v>
      </c>
      <c r="M27" s="28">
        <f t="shared" si="6"/>
        <v>0.012681828703703702</v>
      </c>
      <c r="N27" s="18">
        <f t="shared" si="7"/>
        <v>15</v>
      </c>
      <c r="O27" s="15"/>
      <c r="P27" s="15"/>
      <c r="Q27" s="15"/>
      <c r="R27" s="15"/>
      <c r="S27" s="15"/>
      <c r="T27" s="15"/>
      <c r="U27" s="68">
        <v>1.1574074074074073E-05</v>
      </c>
      <c r="V27" s="68">
        <v>0.007059027777777778</v>
      </c>
      <c r="W27" s="68">
        <v>1.1574074074074073E-05</v>
      </c>
      <c r="X27" s="68">
        <v>0.007059027777777778</v>
      </c>
    </row>
    <row r="28" spans="1:24" ht="12.75">
      <c r="A28" s="12">
        <v>24</v>
      </c>
      <c r="B28" s="61" t="s">
        <v>47</v>
      </c>
      <c r="C28" s="62" t="s">
        <v>48</v>
      </c>
      <c r="D28" s="20"/>
      <c r="E28" s="19"/>
      <c r="F28" s="15">
        <f t="shared" si="0"/>
        <v>0.007047453703703703</v>
      </c>
      <c r="G28" s="28">
        <f t="shared" si="1"/>
        <v>0.006341782407407407</v>
      </c>
      <c r="H28" s="16">
        <f t="shared" si="2"/>
        <v>15</v>
      </c>
      <c r="I28" s="15">
        <f t="shared" si="8"/>
        <v>0.007047453703703703</v>
      </c>
      <c r="J28" s="28">
        <f t="shared" si="3"/>
        <v>0.006340046296296296</v>
      </c>
      <c r="K28" s="16">
        <f t="shared" si="4"/>
        <v>14</v>
      </c>
      <c r="L28" s="17">
        <f t="shared" si="5"/>
        <v>0.014094907407407407</v>
      </c>
      <c r="M28" s="28">
        <f t="shared" si="6"/>
        <v>0.012681828703703702</v>
      </c>
      <c r="N28" s="18">
        <f t="shared" si="7"/>
        <v>15</v>
      </c>
      <c r="O28" s="46"/>
      <c r="U28" s="68">
        <v>1.1574074074074073E-05</v>
      </c>
      <c r="V28" s="68">
        <v>0.007059027777777778</v>
      </c>
      <c r="W28" s="68">
        <v>1.1574074074074073E-05</v>
      </c>
      <c r="X28" s="68">
        <v>0.007059027777777778</v>
      </c>
    </row>
    <row r="29" spans="1:24" ht="12.75">
      <c r="A29" s="12">
        <v>25</v>
      </c>
      <c r="B29" s="19"/>
      <c r="C29" s="20"/>
      <c r="D29" s="20"/>
      <c r="E29" s="19"/>
      <c r="F29" s="15"/>
      <c r="G29" s="28">
        <f t="shared" si="1"/>
      </c>
      <c r="H29" s="16">
        <f t="shared" si="2"/>
      </c>
      <c r="I29" s="15"/>
      <c r="J29" s="28">
        <f t="shared" si="3"/>
      </c>
      <c r="K29" s="16">
        <f t="shared" si="4"/>
      </c>
      <c r="L29" s="17">
        <f t="shared" si="5"/>
      </c>
      <c r="M29" s="28">
        <f t="shared" si="6"/>
      </c>
      <c r="N29" s="18">
        <f t="shared" si="7"/>
      </c>
      <c r="U29" s="15"/>
      <c r="V29" s="15"/>
      <c r="W29" s="15"/>
      <c r="X29" s="15"/>
    </row>
    <row r="30" spans="1:24" ht="12.75">
      <c r="A30" s="12">
        <v>26</v>
      </c>
      <c r="B30" s="19"/>
      <c r="C30" s="20"/>
      <c r="D30" s="20"/>
      <c r="E30" s="19"/>
      <c r="F30" s="15"/>
      <c r="G30" s="28">
        <f t="shared" si="1"/>
      </c>
      <c r="H30" s="16">
        <f t="shared" si="2"/>
      </c>
      <c r="I30" s="15"/>
      <c r="J30" s="28">
        <f t="shared" si="3"/>
      </c>
      <c r="K30" s="16">
        <f t="shared" si="4"/>
      </c>
      <c r="L30" s="17">
        <f t="shared" si="5"/>
      </c>
      <c r="M30" s="28">
        <f t="shared" si="6"/>
      </c>
      <c r="N30" s="18">
        <f t="shared" si="7"/>
      </c>
      <c r="U30" s="15"/>
      <c r="V30" s="15"/>
      <c r="W30" s="15"/>
      <c r="X30" s="15"/>
    </row>
    <row r="31" spans="1:24" ht="12.75">
      <c r="A31" s="12">
        <v>27</v>
      </c>
      <c r="B31" s="19"/>
      <c r="C31" s="20"/>
      <c r="D31" s="20"/>
      <c r="E31" s="19"/>
      <c r="F31" s="15"/>
      <c r="G31" s="28">
        <f t="shared" si="1"/>
      </c>
      <c r="H31" s="16">
        <f t="shared" si="2"/>
      </c>
      <c r="I31" s="15"/>
      <c r="J31" s="28">
        <f t="shared" si="3"/>
      </c>
      <c r="K31" s="16">
        <f t="shared" si="4"/>
      </c>
      <c r="L31" s="17">
        <f t="shared" si="5"/>
      </c>
      <c r="M31" s="28">
        <f t="shared" si="6"/>
      </c>
      <c r="N31" s="18">
        <f t="shared" si="7"/>
      </c>
      <c r="U31" s="15"/>
      <c r="V31" s="15"/>
      <c r="W31" s="15"/>
      <c r="X31" s="15"/>
    </row>
    <row r="32" spans="1:24" ht="12.75">
      <c r="A32" s="12">
        <v>28</v>
      </c>
      <c r="B32" s="19"/>
      <c r="C32" s="20"/>
      <c r="D32" s="20"/>
      <c r="E32" s="19"/>
      <c r="F32" s="15"/>
      <c r="G32" s="28">
        <f t="shared" si="1"/>
      </c>
      <c r="H32" s="16">
        <f t="shared" si="2"/>
      </c>
      <c r="I32" s="15"/>
      <c r="J32" s="28">
        <f t="shared" si="3"/>
      </c>
      <c r="K32" s="16">
        <f t="shared" si="4"/>
      </c>
      <c r="L32" s="17">
        <f t="shared" si="5"/>
      </c>
      <c r="M32" s="28">
        <f t="shared" si="6"/>
      </c>
      <c r="N32" s="18">
        <f t="shared" si="7"/>
      </c>
      <c r="U32" s="15"/>
      <c r="V32" s="15"/>
      <c r="W32" s="15"/>
      <c r="X32" s="15"/>
    </row>
    <row r="33" spans="1:21" ht="12.75">
      <c r="A33" s="12">
        <v>29</v>
      </c>
      <c r="B33" s="19"/>
      <c r="C33" s="20"/>
      <c r="D33" s="20"/>
      <c r="E33" s="19"/>
      <c r="F33" s="15"/>
      <c r="G33" s="28">
        <f t="shared" si="1"/>
      </c>
      <c r="H33" s="16">
        <f t="shared" si="2"/>
      </c>
      <c r="I33" s="15"/>
      <c r="J33" s="28">
        <f t="shared" si="3"/>
      </c>
      <c r="K33" s="16">
        <f t="shared" si="4"/>
      </c>
      <c r="L33" s="17">
        <f t="shared" si="5"/>
      </c>
      <c r="M33" s="28">
        <f t="shared" si="6"/>
      </c>
      <c r="N33" s="18">
        <f t="shared" si="7"/>
      </c>
      <c r="U33" s="15"/>
    </row>
    <row r="34" spans="1:21" ht="12.75">
      <c r="A34" s="12">
        <v>30</v>
      </c>
      <c r="B34" s="19"/>
      <c r="C34" s="20"/>
      <c r="D34" s="20"/>
      <c r="E34" s="19"/>
      <c r="F34" s="15"/>
      <c r="G34" s="28">
        <f t="shared" si="1"/>
      </c>
      <c r="H34" s="16">
        <f t="shared" si="2"/>
      </c>
      <c r="I34" s="15"/>
      <c r="J34" s="28">
        <f t="shared" si="3"/>
      </c>
      <c r="K34" s="16">
        <f t="shared" si="4"/>
      </c>
      <c r="L34" s="17">
        <f t="shared" si="5"/>
      </c>
      <c r="M34" s="28">
        <f t="shared" si="6"/>
      </c>
      <c r="N34" s="18">
        <f t="shared" si="7"/>
      </c>
      <c r="U34" s="15"/>
    </row>
    <row r="35" spans="1:21" ht="12.75">
      <c r="A35" s="12">
        <v>31</v>
      </c>
      <c r="B35" s="19"/>
      <c r="C35" s="20"/>
      <c r="D35" s="20"/>
      <c r="E35" s="19"/>
      <c r="F35" s="15"/>
      <c r="G35" s="28">
        <f t="shared" si="1"/>
      </c>
      <c r="H35" s="16">
        <f t="shared" si="2"/>
      </c>
      <c r="I35" s="15"/>
      <c r="J35" s="28">
        <f t="shared" si="3"/>
      </c>
      <c r="K35" s="16">
        <f t="shared" si="4"/>
      </c>
      <c r="L35" s="17">
        <f t="shared" si="5"/>
      </c>
      <c r="M35" s="28">
        <f t="shared" si="6"/>
      </c>
      <c r="N35" s="18">
        <f t="shared" si="7"/>
      </c>
      <c r="U35" s="15"/>
    </row>
    <row r="36" spans="1:14" ht="12.75">
      <c r="A36" s="12">
        <v>32</v>
      </c>
      <c r="B36" s="19"/>
      <c r="C36" s="20"/>
      <c r="D36" s="20"/>
      <c r="E36" s="19"/>
      <c r="F36" s="15"/>
      <c r="G36" s="28">
        <f t="shared" si="1"/>
      </c>
      <c r="H36" s="16">
        <f t="shared" si="2"/>
      </c>
      <c r="I36" s="15"/>
      <c r="J36" s="28">
        <f t="shared" si="3"/>
      </c>
      <c r="K36" s="16">
        <f t="shared" si="4"/>
      </c>
      <c r="L36" s="17">
        <f t="shared" si="5"/>
      </c>
      <c r="M36" s="28">
        <f t="shared" si="6"/>
      </c>
      <c r="N36" s="18">
        <f t="shared" si="7"/>
      </c>
    </row>
    <row r="37" spans="1:14" ht="12.75">
      <c r="A37" s="12">
        <v>33</v>
      </c>
      <c r="B37" s="19"/>
      <c r="C37" s="20"/>
      <c r="D37" s="20"/>
      <c r="E37" s="19"/>
      <c r="F37" s="15"/>
      <c r="G37" s="28">
        <f t="shared" si="1"/>
      </c>
      <c r="H37" s="16">
        <f t="shared" si="2"/>
      </c>
      <c r="I37" s="15"/>
      <c r="J37" s="28">
        <f t="shared" si="3"/>
      </c>
      <c r="K37" s="16">
        <f t="shared" si="4"/>
      </c>
      <c r="L37" s="17">
        <f t="shared" si="5"/>
      </c>
      <c r="M37" s="28">
        <f t="shared" si="6"/>
      </c>
      <c r="N37" s="18">
        <f t="shared" si="7"/>
      </c>
    </row>
    <row r="38" spans="1:14" ht="12.75">
      <c r="A38" s="12">
        <v>34</v>
      </c>
      <c r="B38" s="19"/>
      <c r="C38" s="20"/>
      <c r="D38" s="20"/>
      <c r="E38" s="19"/>
      <c r="F38" s="15"/>
      <c r="G38" s="28">
        <f t="shared" si="1"/>
      </c>
      <c r="H38" s="16">
        <f t="shared" si="2"/>
      </c>
      <c r="I38" s="15"/>
      <c r="J38" s="28">
        <f t="shared" si="3"/>
      </c>
      <c r="K38" s="16">
        <f t="shared" si="4"/>
      </c>
      <c r="L38" s="17">
        <f t="shared" si="5"/>
      </c>
      <c r="M38" s="28">
        <f t="shared" si="6"/>
      </c>
      <c r="N38" s="18">
        <f t="shared" si="7"/>
      </c>
    </row>
    <row r="39" spans="1:14" ht="12.75">
      <c r="A39" s="12">
        <v>35</v>
      </c>
      <c r="B39" s="19"/>
      <c r="C39" s="20"/>
      <c r="D39" s="20"/>
      <c r="E39" s="19"/>
      <c r="F39" s="15"/>
      <c r="G39" s="28">
        <f t="shared" si="1"/>
      </c>
      <c r="H39" s="16">
        <f t="shared" si="2"/>
      </c>
      <c r="I39" s="15"/>
      <c r="J39" s="28">
        <f t="shared" si="3"/>
      </c>
      <c r="K39" s="16">
        <f t="shared" si="4"/>
      </c>
      <c r="L39" s="17">
        <f t="shared" si="5"/>
      </c>
      <c r="M39" s="28">
        <f t="shared" si="6"/>
      </c>
      <c r="N39" s="18">
        <f t="shared" si="7"/>
      </c>
    </row>
    <row r="40" spans="1:14" ht="13.5" thickBot="1">
      <c r="A40" s="21">
        <v>36</v>
      </c>
      <c r="B40" s="22"/>
      <c r="C40" s="23"/>
      <c r="D40" s="23"/>
      <c r="E40" s="22"/>
      <c r="F40" s="24"/>
      <c r="G40" s="29">
        <f t="shared" si="1"/>
      </c>
      <c r="H40" s="25">
        <f t="shared" si="2"/>
      </c>
      <c r="I40" s="24"/>
      <c r="J40" s="29">
        <f t="shared" si="3"/>
      </c>
      <c r="K40" s="25">
        <f t="shared" si="4"/>
      </c>
      <c r="L40" s="26">
        <f t="shared" si="5"/>
      </c>
      <c r="M40" s="29">
        <f t="shared" si="6"/>
      </c>
      <c r="N40" s="27">
        <f t="shared" si="7"/>
      </c>
    </row>
    <row r="43" spans="2:5" ht="12.75">
      <c r="B43" s="13"/>
      <c r="C43" s="43"/>
      <c r="D43" s="43"/>
      <c r="E43" s="13"/>
    </row>
    <row r="44" spans="2:5" ht="12.75">
      <c r="B44" s="19"/>
      <c r="C44" s="20"/>
      <c r="D44" s="43"/>
      <c r="E44" s="19"/>
    </row>
    <row r="45" spans="2:5" ht="12.75">
      <c r="B45" s="19"/>
      <c r="C45" s="20"/>
      <c r="D45" s="43"/>
      <c r="E45" s="13"/>
    </row>
    <row r="46" spans="2:5" ht="12.75">
      <c r="B46" s="13"/>
      <c r="C46" s="43"/>
      <c r="D46" s="43"/>
      <c r="E46" s="13"/>
    </row>
    <row r="47" spans="2:5" ht="12.75">
      <c r="B47" s="13"/>
      <c r="C47" s="43"/>
      <c r="D47" s="43"/>
      <c r="E47" s="13"/>
    </row>
    <row r="48" spans="2:5" ht="12.75">
      <c r="B48" s="13"/>
      <c r="C48" s="14"/>
      <c r="D48" s="43"/>
      <c r="E48" s="13"/>
    </row>
    <row r="49" spans="2:4" ht="12.75">
      <c r="B49" s="13"/>
      <c r="C49" s="14"/>
      <c r="D49" s="43"/>
    </row>
    <row r="50" spans="2:4" ht="12.75">
      <c r="B50" s="13"/>
      <c r="C50" s="14"/>
      <c r="D50" s="43"/>
    </row>
  </sheetData>
  <sheetProtection/>
  <mergeCells count="4">
    <mergeCell ref="A1:N1"/>
    <mergeCell ref="F3:H3"/>
    <mergeCell ref="I3:K3"/>
    <mergeCell ref="L3:N3"/>
  </mergeCells>
  <conditionalFormatting sqref="K5:K40 N5:N40 H5:H40">
    <cfRule type="cellIs" priority="1" dxfId="0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r:id="rId3"/>
  <headerFooter alignWithMargins="0">
    <oddFooter>&amp;C&amp;D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X40"/>
  <sheetViews>
    <sheetView zoomScalePageLayoutView="0" workbookViewId="0" topLeftCell="A1">
      <selection activeCell="B5" sqref="B5:C9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73.8515625" style="0" bestFit="1" customWidth="1"/>
    <col min="4" max="4" width="10.421875" style="0" bestFit="1" customWidth="1"/>
    <col min="5" max="5" width="5.140625" style="0" bestFit="1" customWidth="1"/>
    <col min="6" max="7" width="8.140625" style="0" bestFit="1" customWidth="1"/>
    <col min="8" max="8" width="7.8515625" style="0" bestFit="1" customWidth="1"/>
    <col min="9" max="10" width="8.140625" style="0" bestFit="1" customWidth="1"/>
    <col min="11" max="11" width="7.8515625" style="0" bestFit="1" customWidth="1"/>
    <col min="12" max="13" width="8.140625" style="0" bestFit="1" customWidth="1"/>
    <col min="14" max="14" width="7.8515625" style="0" bestFit="1" customWidth="1"/>
    <col min="15" max="15" width="8.7109375" style="0" hidden="1" customWidth="1"/>
    <col min="16" max="16" width="10.140625" style="0" hidden="1" customWidth="1"/>
    <col min="17" max="17" width="9.00390625" style="0" hidden="1" customWidth="1"/>
    <col min="18" max="18" width="0" style="0" hidden="1" customWidth="1"/>
    <col min="19" max="19" width="10.57421875" style="0" hidden="1" customWidth="1"/>
    <col min="20" max="20" width="9.421875" style="0" hidden="1" customWidth="1"/>
  </cols>
  <sheetData>
    <row r="1" spans="1:14" ht="25.5">
      <c r="A1" s="73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 thickBot="1">
      <c r="A2" s="1"/>
      <c r="F2" s="2"/>
      <c r="G2" s="2"/>
      <c r="N2" s="3"/>
    </row>
    <row r="3" spans="1:14" ht="12.75">
      <c r="A3" s="4"/>
      <c r="B3" s="5"/>
      <c r="C3" s="5"/>
      <c r="D3" s="5"/>
      <c r="E3" s="5"/>
      <c r="F3" s="74" t="s">
        <v>0</v>
      </c>
      <c r="G3" s="74"/>
      <c r="H3" s="74"/>
      <c r="I3" s="75" t="s">
        <v>1</v>
      </c>
      <c r="J3" s="75"/>
      <c r="K3" s="75"/>
      <c r="L3" s="75" t="s">
        <v>2</v>
      </c>
      <c r="M3" s="75"/>
      <c r="N3" s="76"/>
    </row>
    <row r="4" spans="1:24" ht="13.5" thickBot="1">
      <c r="A4" s="6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9" t="s">
        <v>8</v>
      </c>
      <c r="G4" s="9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10" t="s">
        <v>10</v>
      </c>
      <c r="O4" s="44"/>
      <c r="P4" s="44"/>
      <c r="Q4" s="44"/>
      <c r="R4" s="44"/>
      <c r="S4" s="44"/>
      <c r="T4" s="44"/>
      <c r="U4" t="s">
        <v>71</v>
      </c>
      <c r="V4" t="s">
        <v>72</v>
      </c>
      <c r="W4" t="s">
        <v>73</v>
      </c>
      <c r="X4" t="s">
        <v>74</v>
      </c>
    </row>
    <row r="5" spans="1:24" ht="12.75">
      <c r="A5" s="12">
        <v>1</v>
      </c>
      <c r="B5" s="49" t="s">
        <v>79</v>
      </c>
      <c r="C5" s="50" t="s">
        <v>80</v>
      </c>
      <c r="D5" s="43"/>
      <c r="E5" s="13"/>
      <c r="F5" s="53">
        <v>0.0008096064814814815</v>
      </c>
      <c r="G5" s="28">
        <f aca="true" t="shared" si="0" ref="G5:G40">TimeGap(F5,F$5:F$40)</f>
        <v>0</v>
      </c>
      <c r="H5" s="16">
        <f aca="true" t="shared" si="1" ref="H5:H40">Placing(G5,G$5:G$40)</f>
        <v>1</v>
      </c>
      <c r="I5" s="53">
        <v>0.0009232638888888888</v>
      </c>
      <c r="J5" s="28">
        <f aca="true" t="shared" si="2" ref="J5:J40">TimeGap(I5,I$5:I$40)</f>
        <v>0</v>
      </c>
      <c r="K5" s="16">
        <f aca="true" t="shared" si="3" ref="K5:K40">Placing(J5,J$5:J$40)</f>
        <v>1</v>
      </c>
      <c r="L5" s="17">
        <f aca="true" t="shared" si="4" ref="L5:L40">TotalTime(F5,I5)</f>
        <v>0.0017328703703703703</v>
      </c>
      <c r="M5" s="28">
        <f aca="true" t="shared" si="5" ref="M5:M40">TimeGap(L5,L$5:L$40)</f>
        <v>0</v>
      </c>
      <c r="N5" s="18">
        <f aca="true" t="shared" si="6" ref="N5:N40">Placing(M5,M$5:M$40)</f>
        <v>1</v>
      </c>
      <c r="O5" s="15"/>
      <c r="P5" s="15"/>
      <c r="Q5" s="15"/>
      <c r="R5" s="15"/>
      <c r="S5" s="15"/>
      <c r="T5" s="15"/>
      <c r="U5" s="2"/>
      <c r="V5" s="2"/>
      <c r="W5" s="2"/>
      <c r="X5" s="2"/>
    </row>
    <row r="6" spans="1:24" ht="12.75">
      <c r="A6" s="12">
        <v>2</v>
      </c>
      <c r="B6" s="49" t="s">
        <v>81</v>
      </c>
      <c r="C6" s="50" t="s">
        <v>82</v>
      </c>
      <c r="D6" s="43"/>
      <c r="E6" s="13"/>
      <c r="F6" s="53">
        <v>0.0008686342592592594</v>
      </c>
      <c r="G6" s="28">
        <f t="shared" si="0"/>
        <v>5.902777777777796E-05</v>
      </c>
      <c r="H6" s="16">
        <f t="shared" si="1"/>
        <v>2</v>
      </c>
      <c r="I6" s="53">
        <v>0.0009915509259259259</v>
      </c>
      <c r="J6" s="28">
        <f t="shared" si="2"/>
        <v>6.828703703703706E-05</v>
      </c>
      <c r="K6" s="16">
        <f t="shared" si="3"/>
        <v>2</v>
      </c>
      <c r="L6" s="17">
        <f t="shared" si="4"/>
        <v>0.0018601851851851852</v>
      </c>
      <c r="M6" s="28">
        <f t="shared" si="5"/>
        <v>0.0001273148148148149</v>
      </c>
      <c r="N6" s="18">
        <f t="shared" si="6"/>
        <v>2</v>
      </c>
      <c r="O6" s="15"/>
      <c r="P6" s="15"/>
      <c r="Q6" s="15"/>
      <c r="R6" s="15"/>
      <c r="S6" s="15"/>
      <c r="T6" s="15"/>
      <c r="U6" s="2"/>
      <c r="V6" s="2"/>
      <c r="W6" s="2"/>
      <c r="X6" s="2"/>
    </row>
    <row r="7" spans="1:24" ht="12.75">
      <c r="A7" s="12">
        <v>3</v>
      </c>
      <c r="B7" s="49" t="s">
        <v>106</v>
      </c>
      <c r="C7" s="50" t="s">
        <v>107</v>
      </c>
      <c r="D7" s="43"/>
      <c r="E7" s="13"/>
      <c r="F7" s="53">
        <v>0.0008719907407407408</v>
      </c>
      <c r="G7" s="28">
        <f t="shared" si="0"/>
        <v>6.238425925925932E-05</v>
      </c>
      <c r="H7" s="16">
        <f t="shared" si="1"/>
        <v>3</v>
      </c>
      <c r="I7" s="53">
        <v>0.0010795138888888888</v>
      </c>
      <c r="J7" s="28">
        <f t="shared" si="2"/>
        <v>0.00015624999999999992</v>
      </c>
      <c r="K7" s="16">
        <f t="shared" si="3"/>
        <v>5</v>
      </c>
      <c r="L7" s="17">
        <f t="shared" si="4"/>
        <v>0.0019515046296296294</v>
      </c>
      <c r="M7" s="28">
        <f t="shared" si="5"/>
        <v>0.00021863425925925913</v>
      </c>
      <c r="N7" s="18">
        <f t="shared" si="6"/>
        <v>3</v>
      </c>
      <c r="O7" s="15"/>
      <c r="P7" s="15"/>
      <c r="Q7" s="15"/>
      <c r="R7" s="15"/>
      <c r="S7" s="15"/>
      <c r="T7" s="15"/>
      <c r="U7" s="2"/>
      <c r="V7" s="2"/>
      <c r="W7" s="2"/>
      <c r="X7" s="2"/>
    </row>
    <row r="8" spans="1:24" ht="12.75">
      <c r="A8" s="12">
        <v>4</v>
      </c>
      <c r="B8" s="49" t="s">
        <v>98</v>
      </c>
      <c r="C8" s="50" t="s">
        <v>99</v>
      </c>
      <c r="D8" s="43"/>
      <c r="E8" s="13"/>
      <c r="F8" s="53">
        <v>0.0009228009259259259</v>
      </c>
      <c r="G8" s="28">
        <f t="shared" si="0"/>
        <v>0.00011319444444444441</v>
      </c>
      <c r="H8" s="16">
        <f t="shared" si="1"/>
        <v>4</v>
      </c>
      <c r="I8" s="53">
        <v>0.0010515046296296297</v>
      </c>
      <c r="J8" s="28">
        <f t="shared" si="2"/>
        <v>0.00012824074074074083</v>
      </c>
      <c r="K8" s="16">
        <f t="shared" si="3"/>
        <v>3</v>
      </c>
      <c r="L8" s="17">
        <f t="shared" si="4"/>
        <v>0.0019743055555555555</v>
      </c>
      <c r="M8" s="28">
        <f t="shared" si="5"/>
        <v>0.00024143518518518524</v>
      </c>
      <c r="N8" s="18">
        <f t="shared" si="6"/>
        <v>4</v>
      </c>
      <c r="O8" s="15"/>
      <c r="P8" s="15"/>
      <c r="Q8" s="15"/>
      <c r="R8" s="15"/>
      <c r="S8" s="15"/>
      <c r="T8" s="15"/>
      <c r="U8" s="2"/>
      <c r="V8" s="2"/>
      <c r="W8" s="2"/>
      <c r="X8" s="2"/>
    </row>
    <row r="9" spans="1:24" ht="12.75">
      <c r="A9" s="12">
        <v>5</v>
      </c>
      <c r="B9" s="49" t="s">
        <v>83</v>
      </c>
      <c r="C9" s="50" t="s">
        <v>84</v>
      </c>
      <c r="D9" s="43"/>
      <c r="E9" s="13"/>
      <c r="F9" s="53">
        <v>0.0009466435185185185</v>
      </c>
      <c r="G9" s="28">
        <f t="shared" si="0"/>
        <v>0.00013703703703703708</v>
      </c>
      <c r="H9" s="16">
        <f t="shared" si="1"/>
        <v>5</v>
      </c>
      <c r="I9" s="53">
        <v>0.0012100694444444444</v>
      </c>
      <c r="J9" s="28">
        <f t="shared" si="2"/>
        <v>0.00028680555555555555</v>
      </c>
      <c r="K9" s="16">
        <f t="shared" si="3"/>
        <v>7</v>
      </c>
      <c r="L9" s="17">
        <f t="shared" si="4"/>
        <v>0.0021567129629629627</v>
      </c>
      <c r="M9" s="28">
        <f t="shared" si="5"/>
        <v>0.0004238425925925924</v>
      </c>
      <c r="N9" s="18">
        <f t="shared" si="6"/>
        <v>5</v>
      </c>
      <c r="O9" s="15"/>
      <c r="P9" s="15"/>
      <c r="Q9" s="15"/>
      <c r="R9" s="15"/>
      <c r="S9" s="15"/>
      <c r="T9" s="15"/>
      <c r="U9" s="2"/>
      <c r="V9" s="2"/>
      <c r="W9" s="2"/>
      <c r="X9" s="2"/>
    </row>
    <row r="10" spans="1:24" ht="12.75">
      <c r="A10" s="12">
        <v>6</v>
      </c>
      <c r="B10" s="51" t="s">
        <v>87</v>
      </c>
      <c r="C10" s="52" t="s">
        <v>88</v>
      </c>
      <c r="D10" s="43"/>
      <c r="E10" s="13"/>
      <c r="F10" s="53">
        <v>0.0011722222222222223</v>
      </c>
      <c r="G10" s="28">
        <f t="shared" si="0"/>
        <v>0.0003626157407407408</v>
      </c>
      <c r="H10" s="16">
        <f t="shared" si="1"/>
        <v>8</v>
      </c>
      <c r="I10" s="53">
        <v>0.0011438657407407407</v>
      </c>
      <c r="J10" s="28">
        <f t="shared" si="2"/>
        <v>0.00022060185185185182</v>
      </c>
      <c r="K10" s="16">
        <f t="shared" si="3"/>
        <v>6</v>
      </c>
      <c r="L10" s="17">
        <f t="shared" si="4"/>
        <v>0.002316087962962963</v>
      </c>
      <c r="M10" s="28">
        <f t="shared" si="5"/>
        <v>0.0005832175925925926</v>
      </c>
      <c r="N10" s="18">
        <f t="shared" si="6"/>
        <v>6</v>
      </c>
      <c r="O10" s="15"/>
      <c r="P10" s="15"/>
      <c r="Q10" s="15"/>
      <c r="R10" s="15"/>
      <c r="S10" s="15"/>
      <c r="T10" s="15"/>
      <c r="U10" s="2"/>
      <c r="V10" s="2"/>
      <c r="W10" s="2"/>
      <c r="X10" s="2"/>
    </row>
    <row r="11" spans="1:24" ht="12.75">
      <c r="A11" s="12">
        <v>7</v>
      </c>
      <c r="B11" s="51" t="s">
        <v>85</v>
      </c>
      <c r="C11" s="52" t="s">
        <v>86</v>
      </c>
      <c r="D11" s="43"/>
      <c r="E11" s="13"/>
      <c r="F11" s="53">
        <v>0.0012739583333333333</v>
      </c>
      <c r="G11" s="28">
        <f t="shared" si="0"/>
        <v>0.00046435185185185186</v>
      </c>
      <c r="H11" s="16">
        <f t="shared" si="1"/>
        <v>10</v>
      </c>
      <c r="I11" s="53">
        <v>0.0010577546296296296</v>
      </c>
      <c r="J11" s="28">
        <f t="shared" si="2"/>
        <v>0.0001344907407407408</v>
      </c>
      <c r="K11" s="16">
        <f t="shared" si="3"/>
        <v>4</v>
      </c>
      <c r="L11" s="17">
        <f t="shared" si="4"/>
        <v>0.002331712962962963</v>
      </c>
      <c r="M11" s="28">
        <f t="shared" si="5"/>
        <v>0.0005988425925925927</v>
      </c>
      <c r="N11" s="18">
        <f t="shared" si="6"/>
        <v>7</v>
      </c>
      <c r="O11" s="15"/>
      <c r="P11" s="15"/>
      <c r="Q11" s="15"/>
      <c r="R11" s="15"/>
      <c r="S11" s="15"/>
      <c r="T11" s="15"/>
      <c r="U11" s="2"/>
      <c r="V11" s="2"/>
      <c r="W11" s="2"/>
      <c r="X11" s="2"/>
    </row>
    <row r="12" spans="1:24" ht="12.75">
      <c r="A12" s="12">
        <v>8</v>
      </c>
      <c r="B12" s="51" t="s">
        <v>104</v>
      </c>
      <c r="C12" s="52" t="s">
        <v>105</v>
      </c>
      <c r="D12" s="43"/>
      <c r="E12" s="13"/>
      <c r="F12" s="53">
        <v>0.0012423611111111112</v>
      </c>
      <c r="G12" s="28">
        <f t="shared" si="0"/>
        <v>0.0004327546296296297</v>
      </c>
      <c r="H12" s="16">
        <f t="shared" si="1"/>
        <v>9</v>
      </c>
      <c r="I12" s="53">
        <v>0.0012491898148148147</v>
      </c>
      <c r="J12" s="28">
        <f t="shared" si="2"/>
        <v>0.0003259259259259259</v>
      </c>
      <c r="K12" s="16">
        <f t="shared" si="3"/>
        <v>8</v>
      </c>
      <c r="L12" s="17">
        <f t="shared" si="4"/>
        <v>0.0024915509259259257</v>
      </c>
      <c r="M12" s="28">
        <f t="shared" si="5"/>
        <v>0.0007586805555555554</v>
      </c>
      <c r="N12" s="18">
        <f t="shared" si="6"/>
        <v>8</v>
      </c>
      <c r="O12" s="15"/>
      <c r="P12" s="15"/>
      <c r="Q12" s="15"/>
      <c r="R12" s="15"/>
      <c r="S12" s="15"/>
      <c r="T12" s="15"/>
      <c r="U12" s="2"/>
      <c r="V12" s="2"/>
      <c r="W12" s="2"/>
      <c r="X12" s="2"/>
    </row>
    <row r="13" spans="1:24" ht="12.75">
      <c r="A13" s="12">
        <v>9</v>
      </c>
      <c r="B13" s="51" t="s">
        <v>91</v>
      </c>
      <c r="C13" s="52" t="s">
        <v>141</v>
      </c>
      <c r="D13" s="43"/>
      <c r="E13" s="13"/>
      <c r="F13" s="53">
        <v>0.0010265046296296296</v>
      </c>
      <c r="G13" s="28">
        <f t="shared" si="0"/>
        <v>0.00021689814814814814</v>
      </c>
      <c r="H13" s="16">
        <f t="shared" si="1"/>
        <v>6</v>
      </c>
      <c r="I13" s="53">
        <v>0.0014688657407407409</v>
      </c>
      <c r="J13" s="28">
        <f t="shared" si="2"/>
        <v>0.000545601851851852</v>
      </c>
      <c r="K13" s="16">
        <f t="shared" si="3"/>
        <v>10</v>
      </c>
      <c r="L13" s="17">
        <f t="shared" si="4"/>
        <v>0.0024953703703703705</v>
      </c>
      <c r="M13" s="28">
        <f t="shared" si="5"/>
        <v>0.0007625000000000002</v>
      </c>
      <c r="N13" s="18">
        <f t="shared" si="6"/>
        <v>9</v>
      </c>
      <c r="O13" s="15"/>
      <c r="P13" s="15"/>
      <c r="Q13" s="15"/>
      <c r="R13" s="15"/>
      <c r="S13" s="15"/>
      <c r="T13" s="15"/>
      <c r="U13" s="2"/>
      <c r="V13" s="2"/>
      <c r="W13" s="2"/>
      <c r="X13" s="2"/>
    </row>
    <row r="14" spans="1:24" ht="12.75">
      <c r="A14" s="12">
        <v>10</v>
      </c>
      <c r="B14" s="51" t="s">
        <v>77</v>
      </c>
      <c r="C14" s="52" t="s">
        <v>78</v>
      </c>
      <c r="D14" s="43"/>
      <c r="E14" s="13"/>
      <c r="F14" s="53">
        <v>0.0011572916666666667</v>
      </c>
      <c r="G14" s="28">
        <f t="shared" si="0"/>
        <v>0.00034768518518518525</v>
      </c>
      <c r="H14" s="16">
        <f t="shared" si="1"/>
        <v>7</v>
      </c>
      <c r="I14" s="53">
        <v>0.0013596064814814816</v>
      </c>
      <c r="J14" s="28">
        <f t="shared" si="2"/>
        <v>0.00043634259259259277</v>
      </c>
      <c r="K14" s="16">
        <f t="shared" si="3"/>
        <v>9</v>
      </c>
      <c r="L14" s="17">
        <f t="shared" si="4"/>
        <v>0.0025168981481481483</v>
      </c>
      <c r="M14" s="28">
        <f t="shared" si="5"/>
        <v>0.000784027777777778</v>
      </c>
      <c r="N14" s="18">
        <f t="shared" si="6"/>
        <v>10</v>
      </c>
      <c r="O14" s="15"/>
      <c r="P14" s="15"/>
      <c r="Q14" s="15"/>
      <c r="R14" s="15"/>
      <c r="S14" s="15"/>
      <c r="T14" s="15"/>
      <c r="U14" s="2"/>
      <c r="V14" s="2"/>
      <c r="W14" s="2"/>
      <c r="X14" s="2"/>
    </row>
    <row r="15" spans="1:24" ht="12.75">
      <c r="A15" s="12">
        <v>11</v>
      </c>
      <c r="B15" s="51" t="s">
        <v>100</v>
      </c>
      <c r="C15" s="52" t="s">
        <v>101</v>
      </c>
      <c r="D15" s="43"/>
      <c r="E15" s="13"/>
      <c r="F15" s="53">
        <v>0.0013675925925925923</v>
      </c>
      <c r="G15" s="28">
        <f t="shared" si="0"/>
        <v>0.0005579861111111109</v>
      </c>
      <c r="H15" s="16">
        <f t="shared" si="1"/>
        <v>11</v>
      </c>
      <c r="I15" s="53">
        <v>0.013888888888888888</v>
      </c>
      <c r="J15" s="28">
        <f t="shared" si="2"/>
        <v>0.012965625</v>
      </c>
      <c r="K15" s="16">
        <f t="shared" si="3"/>
        <v>11</v>
      </c>
      <c r="L15" s="17">
        <f t="shared" si="4"/>
        <v>0.01525648148148148</v>
      </c>
      <c r="M15" s="28">
        <f t="shared" si="5"/>
        <v>0.01352361111111111</v>
      </c>
      <c r="N15" s="18">
        <f t="shared" si="6"/>
        <v>11</v>
      </c>
      <c r="O15" s="15"/>
      <c r="P15" s="15"/>
      <c r="Q15" s="15"/>
      <c r="R15" s="15"/>
      <c r="S15" s="15"/>
      <c r="T15" s="15"/>
      <c r="U15" s="2"/>
      <c r="V15" s="2"/>
      <c r="W15" s="2"/>
      <c r="X15" s="2"/>
    </row>
    <row r="16" spans="1:24" ht="12.75">
      <c r="A16" s="12">
        <v>12</v>
      </c>
      <c r="B16" s="51" t="s">
        <v>96</v>
      </c>
      <c r="C16" s="52" t="s">
        <v>97</v>
      </c>
      <c r="D16" s="43"/>
      <c r="E16" s="13"/>
      <c r="F16" s="53">
        <v>0.04097222222222222</v>
      </c>
      <c r="G16" s="28">
        <f t="shared" si="0"/>
        <v>0.04016261574074074</v>
      </c>
      <c r="H16" s="16">
        <f t="shared" si="1"/>
        <v>12</v>
      </c>
      <c r="I16" s="53">
        <v>0.04097222222222222</v>
      </c>
      <c r="J16" s="28">
        <f t="shared" si="2"/>
        <v>0.040048958333333336</v>
      </c>
      <c r="K16" s="16">
        <f t="shared" si="3"/>
        <v>12</v>
      </c>
      <c r="L16" s="17">
        <f t="shared" si="4"/>
        <v>0.08194444444444444</v>
      </c>
      <c r="M16" s="28">
        <f t="shared" si="5"/>
        <v>0.08021157407407407</v>
      </c>
      <c r="N16" s="18">
        <f t="shared" si="6"/>
        <v>12</v>
      </c>
      <c r="O16" s="15"/>
      <c r="P16" s="15"/>
      <c r="Q16" s="15"/>
      <c r="R16" s="15"/>
      <c r="S16" s="15"/>
      <c r="T16" s="15"/>
      <c r="U16" s="2"/>
      <c r="V16" s="2"/>
      <c r="W16" s="2"/>
      <c r="X16" s="2"/>
    </row>
    <row r="17" spans="1:24" ht="12.75">
      <c r="A17" s="12">
        <v>13</v>
      </c>
      <c r="B17" s="51" t="s">
        <v>89</v>
      </c>
      <c r="C17" s="52" t="s">
        <v>90</v>
      </c>
      <c r="D17" s="43"/>
      <c r="E17" s="13"/>
      <c r="F17" s="53">
        <v>0.04097222222222222</v>
      </c>
      <c r="G17" s="28">
        <f t="shared" si="0"/>
        <v>0.04016261574074074</v>
      </c>
      <c r="H17" s="16">
        <f t="shared" si="1"/>
        <v>12</v>
      </c>
      <c r="I17" s="53">
        <v>0.04097222222222222</v>
      </c>
      <c r="J17" s="28">
        <f t="shared" si="2"/>
        <v>0.040048958333333336</v>
      </c>
      <c r="K17" s="16">
        <f t="shared" si="3"/>
        <v>12</v>
      </c>
      <c r="L17" s="17">
        <f t="shared" si="4"/>
        <v>0.08194444444444444</v>
      </c>
      <c r="M17" s="28">
        <f t="shared" si="5"/>
        <v>0.08021157407407407</v>
      </c>
      <c r="N17" s="18">
        <f t="shared" si="6"/>
        <v>12</v>
      </c>
      <c r="O17" s="15"/>
      <c r="P17" s="15"/>
      <c r="Q17" s="15"/>
      <c r="R17" s="15"/>
      <c r="S17" s="15"/>
      <c r="T17" s="15"/>
      <c r="U17" s="2"/>
      <c r="V17" s="2"/>
      <c r="W17" s="2"/>
      <c r="X17" s="2"/>
    </row>
    <row r="18" spans="1:24" ht="12.75">
      <c r="A18" s="12">
        <v>14</v>
      </c>
      <c r="B18" s="51" t="s">
        <v>75</v>
      </c>
      <c r="C18" s="52" t="s">
        <v>76</v>
      </c>
      <c r="D18" s="43"/>
      <c r="E18" s="13"/>
      <c r="F18" s="53">
        <v>0.04097222222222222</v>
      </c>
      <c r="G18" s="28">
        <f t="shared" si="0"/>
        <v>0.04016261574074074</v>
      </c>
      <c r="H18" s="16">
        <f t="shared" si="1"/>
        <v>12</v>
      </c>
      <c r="I18" s="53">
        <v>0.04097222222222222</v>
      </c>
      <c r="J18" s="28">
        <f t="shared" si="2"/>
        <v>0.040048958333333336</v>
      </c>
      <c r="K18" s="16">
        <f t="shared" si="3"/>
        <v>12</v>
      </c>
      <c r="L18" s="17">
        <f t="shared" si="4"/>
        <v>0.08194444444444444</v>
      </c>
      <c r="M18" s="28">
        <f t="shared" si="5"/>
        <v>0.08021157407407407</v>
      </c>
      <c r="N18" s="18">
        <f t="shared" si="6"/>
        <v>12</v>
      </c>
      <c r="O18" s="15"/>
      <c r="P18" s="15"/>
      <c r="Q18" s="15"/>
      <c r="R18" s="15"/>
      <c r="S18" s="15"/>
      <c r="T18" s="15"/>
      <c r="U18" s="2"/>
      <c r="V18" s="2"/>
      <c r="W18" s="2"/>
      <c r="X18" s="2"/>
    </row>
    <row r="19" spans="1:24" ht="12.75">
      <c r="A19" s="12">
        <v>15</v>
      </c>
      <c r="B19" s="51" t="s">
        <v>102</v>
      </c>
      <c r="C19" s="52" t="s">
        <v>103</v>
      </c>
      <c r="D19" s="43"/>
      <c r="E19" s="13"/>
      <c r="F19" s="53">
        <v>0.04097222222222222</v>
      </c>
      <c r="G19" s="28">
        <f t="shared" si="0"/>
        <v>0.04016261574074074</v>
      </c>
      <c r="H19" s="16">
        <f t="shared" si="1"/>
        <v>12</v>
      </c>
      <c r="I19" s="53">
        <v>0.04097222222222222</v>
      </c>
      <c r="J19" s="28">
        <f t="shared" si="2"/>
        <v>0.040048958333333336</v>
      </c>
      <c r="K19" s="16">
        <f t="shared" si="3"/>
        <v>12</v>
      </c>
      <c r="L19" s="17">
        <f t="shared" si="4"/>
        <v>0.08194444444444444</v>
      </c>
      <c r="M19" s="28">
        <f t="shared" si="5"/>
        <v>0.08021157407407407</v>
      </c>
      <c r="N19" s="18">
        <f t="shared" si="6"/>
        <v>12</v>
      </c>
      <c r="O19" s="15"/>
      <c r="P19" s="15"/>
      <c r="Q19" s="15"/>
      <c r="R19" s="15"/>
      <c r="S19" s="15"/>
      <c r="T19" s="15"/>
      <c r="U19" s="2"/>
      <c r="V19" s="2"/>
      <c r="W19" s="2"/>
      <c r="X19" s="2"/>
    </row>
    <row r="20" spans="1:24" ht="12.75">
      <c r="A20" s="12">
        <v>16</v>
      </c>
      <c r="B20" s="51" t="s">
        <v>92</v>
      </c>
      <c r="C20" s="52" t="s">
        <v>93</v>
      </c>
      <c r="D20" s="43"/>
      <c r="E20" s="13"/>
      <c r="F20" s="53">
        <v>0.04097222222222222</v>
      </c>
      <c r="G20" s="28">
        <f t="shared" si="0"/>
        <v>0.04016261574074074</v>
      </c>
      <c r="H20" s="16">
        <f t="shared" si="1"/>
        <v>12</v>
      </c>
      <c r="I20" s="53">
        <v>0.04097222222222222</v>
      </c>
      <c r="J20" s="28">
        <f t="shared" si="2"/>
        <v>0.040048958333333336</v>
      </c>
      <c r="K20" s="16">
        <f t="shared" si="3"/>
        <v>12</v>
      </c>
      <c r="L20" s="17">
        <f t="shared" si="4"/>
        <v>0.08194444444444444</v>
      </c>
      <c r="M20" s="28">
        <f t="shared" si="5"/>
        <v>0.08021157407407407</v>
      </c>
      <c r="N20" s="18">
        <f t="shared" si="6"/>
        <v>12</v>
      </c>
      <c r="O20" s="15"/>
      <c r="P20" s="15"/>
      <c r="Q20" s="15"/>
      <c r="R20" s="15"/>
      <c r="S20" s="15"/>
      <c r="T20" s="15"/>
      <c r="U20" s="2"/>
      <c r="V20" s="2"/>
      <c r="W20" s="2"/>
      <c r="X20" s="2"/>
    </row>
    <row r="21" spans="1:24" ht="12.75">
      <c r="A21" s="12">
        <v>17</v>
      </c>
      <c r="B21" s="51" t="s">
        <v>94</v>
      </c>
      <c r="C21" s="52" t="s">
        <v>95</v>
      </c>
      <c r="D21" s="43"/>
      <c r="E21" s="13"/>
      <c r="F21" s="53">
        <v>0.04097222222222222</v>
      </c>
      <c r="G21" s="28">
        <f t="shared" si="0"/>
        <v>0.04016261574074074</v>
      </c>
      <c r="H21" s="16">
        <f t="shared" si="1"/>
        <v>12</v>
      </c>
      <c r="I21" s="53">
        <v>0.04097222222222222</v>
      </c>
      <c r="J21" s="28">
        <f t="shared" si="2"/>
        <v>0.040048958333333336</v>
      </c>
      <c r="K21" s="16">
        <f t="shared" si="3"/>
        <v>12</v>
      </c>
      <c r="L21" s="17">
        <f t="shared" si="4"/>
        <v>0.08194444444444444</v>
      </c>
      <c r="M21" s="28">
        <f t="shared" si="5"/>
        <v>0.08021157407407407</v>
      </c>
      <c r="N21" s="18">
        <f t="shared" si="6"/>
        <v>12</v>
      </c>
      <c r="O21" s="15"/>
      <c r="P21" s="15"/>
      <c r="Q21" s="15"/>
      <c r="R21" s="15"/>
      <c r="S21" s="15"/>
      <c r="T21" s="15"/>
      <c r="U21" s="2"/>
      <c r="V21" s="2"/>
      <c r="W21" s="2"/>
      <c r="X21" s="2"/>
    </row>
    <row r="22" spans="1:24" ht="12.75">
      <c r="A22" s="12">
        <v>18</v>
      </c>
      <c r="B22" s="13"/>
      <c r="C22" s="43"/>
      <c r="D22" s="43"/>
      <c r="E22" s="13"/>
      <c r="F22" s="15"/>
      <c r="G22" s="28">
        <f t="shared" si="0"/>
      </c>
      <c r="H22" s="16">
        <f t="shared" si="1"/>
      </c>
      <c r="I22" s="15"/>
      <c r="J22" s="28">
        <f t="shared" si="2"/>
      </c>
      <c r="K22" s="16">
        <f t="shared" si="3"/>
      </c>
      <c r="L22" s="17">
        <f t="shared" si="4"/>
      </c>
      <c r="M22" s="28">
        <f t="shared" si="5"/>
      </c>
      <c r="N22" s="18">
        <f t="shared" si="6"/>
      </c>
      <c r="O22" s="15"/>
      <c r="P22" s="15"/>
      <c r="Q22" s="15"/>
      <c r="R22" s="15"/>
      <c r="S22" s="15"/>
      <c r="T22" s="15"/>
      <c r="U22" s="2"/>
      <c r="V22" s="2"/>
      <c r="W22" s="2"/>
      <c r="X22" s="2"/>
    </row>
    <row r="23" spans="1:24" ht="12.75">
      <c r="A23" s="12">
        <v>19</v>
      </c>
      <c r="B23" s="13"/>
      <c r="C23" s="43"/>
      <c r="D23" s="43"/>
      <c r="E23" s="13"/>
      <c r="F23" s="15"/>
      <c r="G23" s="28">
        <f t="shared" si="0"/>
      </c>
      <c r="H23" s="16">
        <f t="shared" si="1"/>
      </c>
      <c r="I23" s="15"/>
      <c r="J23" s="28">
        <f t="shared" si="2"/>
      </c>
      <c r="K23" s="16">
        <f t="shared" si="3"/>
      </c>
      <c r="L23" s="17">
        <f t="shared" si="4"/>
      </c>
      <c r="M23" s="28">
        <f t="shared" si="5"/>
      </c>
      <c r="N23" s="18">
        <f t="shared" si="6"/>
      </c>
      <c r="O23" s="15"/>
      <c r="P23" s="15"/>
      <c r="Q23" s="15"/>
      <c r="R23" s="15"/>
      <c r="S23" s="15"/>
      <c r="T23" s="15"/>
      <c r="U23" s="2"/>
      <c r="V23" s="2"/>
      <c r="W23" s="2"/>
      <c r="X23" s="2"/>
    </row>
    <row r="24" spans="1:24" ht="12.75">
      <c r="A24" s="12">
        <v>20</v>
      </c>
      <c r="B24" s="13"/>
      <c r="C24" s="14"/>
      <c r="D24" s="43"/>
      <c r="E24" s="13"/>
      <c r="F24" s="15"/>
      <c r="G24" s="28">
        <f t="shared" si="0"/>
      </c>
      <c r="H24" s="16">
        <f t="shared" si="1"/>
      </c>
      <c r="I24" s="15"/>
      <c r="J24" s="28">
        <f t="shared" si="2"/>
      </c>
      <c r="K24" s="16">
        <f t="shared" si="3"/>
      </c>
      <c r="L24" s="17">
        <f t="shared" si="4"/>
      </c>
      <c r="M24" s="28">
        <f t="shared" si="5"/>
      </c>
      <c r="N24" s="18">
        <f t="shared" si="6"/>
      </c>
      <c r="O24" s="15"/>
      <c r="P24" s="15"/>
      <c r="Q24" s="15"/>
      <c r="R24" s="15"/>
      <c r="S24" s="15"/>
      <c r="T24" s="15"/>
      <c r="U24" s="2"/>
      <c r="V24" s="2"/>
      <c r="W24" s="2"/>
      <c r="X24" s="2"/>
    </row>
    <row r="25" spans="1:24" ht="12.75">
      <c r="A25" s="12">
        <v>21</v>
      </c>
      <c r="B25" s="19"/>
      <c r="C25" s="45"/>
      <c r="D25" s="43"/>
      <c r="E25" s="19"/>
      <c r="F25" s="15"/>
      <c r="G25" s="28">
        <f t="shared" si="0"/>
      </c>
      <c r="H25" s="16">
        <f t="shared" si="1"/>
      </c>
      <c r="I25" s="15"/>
      <c r="J25" s="28">
        <f t="shared" si="2"/>
      </c>
      <c r="K25" s="16">
        <f t="shared" si="3"/>
      </c>
      <c r="L25" s="17">
        <f t="shared" si="4"/>
      </c>
      <c r="M25" s="28">
        <f t="shared" si="5"/>
      </c>
      <c r="N25" s="18">
        <f t="shared" si="6"/>
      </c>
      <c r="O25" s="15"/>
      <c r="P25" s="15"/>
      <c r="Q25" s="15"/>
      <c r="R25" s="15"/>
      <c r="S25" s="15"/>
      <c r="T25" s="15"/>
      <c r="U25" s="2"/>
      <c r="V25" s="2"/>
      <c r="W25" s="2"/>
      <c r="X25" s="2"/>
    </row>
    <row r="26" spans="1:24" ht="12.75">
      <c r="A26" s="12">
        <v>22</v>
      </c>
      <c r="B26" s="19"/>
      <c r="C26" s="20"/>
      <c r="D26" s="43"/>
      <c r="E26" s="19"/>
      <c r="F26" s="15"/>
      <c r="G26" s="28">
        <f t="shared" si="0"/>
      </c>
      <c r="H26" s="16">
        <f t="shared" si="1"/>
      </c>
      <c r="I26" s="15"/>
      <c r="J26" s="28">
        <f t="shared" si="2"/>
      </c>
      <c r="K26" s="16">
        <f t="shared" si="3"/>
      </c>
      <c r="L26" s="17">
        <f t="shared" si="4"/>
      </c>
      <c r="M26" s="28">
        <f t="shared" si="5"/>
      </c>
      <c r="N26" s="18">
        <f t="shared" si="6"/>
      </c>
      <c r="O26" s="15"/>
      <c r="P26" s="15"/>
      <c r="Q26" s="15"/>
      <c r="R26" s="15"/>
      <c r="S26" s="15"/>
      <c r="T26" s="15"/>
      <c r="U26" s="2"/>
      <c r="V26" s="2"/>
      <c r="W26" s="2"/>
      <c r="X26" s="2"/>
    </row>
    <row r="27" spans="1:24" ht="12.75">
      <c r="A27" s="12">
        <v>23</v>
      </c>
      <c r="B27" s="19"/>
      <c r="C27" s="20"/>
      <c r="D27" s="43"/>
      <c r="E27" s="19"/>
      <c r="F27" s="15"/>
      <c r="G27" s="28">
        <f t="shared" si="0"/>
      </c>
      <c r="H27" s="16">
        <f t="shared" si="1"/>
      </c>
      <c r="I27" s="15"/>
      <c r="J27" s="28">
        <f t="shared" si="2"/>
      </c>
      <c r="K27" s="16">
        <f t="shared" si="3"/>
      </c>
      <c r="L27" s="17">
        <f t="shared" si="4"/>
      </c>
      <c r="M27" s="28">
        <f t="shared" si="5"/>
      </c>
      <c r="N27" s="18">
        <f t="shared" si="6"/>
      </c>
      <c r="O27" s="15"/>
      <c r="P27" s="15"/>
      <c r="Q27" s="15"/>
      <c r="R27" s="15"/>
      <c r="S27" s="15"/>
      <c r="T27" s="15"/>
      <c r="U27" s="2"/>
      <c r="V27" s="2"/>
      <c r="W27" s="2"/>
      <c r="X27" s="2"/>
    </row>
    <row r="28" spans="1:24" ht="12.75">
      <c r="A28" s="12">
        <v>24</v>
      </c>
      <c r="B28" s="19"/>
      <c r="C28" s="20"/>
      <c r="D28" s="20"/>
      <c r="E28" s="19"/>
      <c r="F28" s="15"/>
      <c r="G28" s="28">
        <f t="shared" si="0"/>
      </c>
      <c r="H28" s="16">
        <f t="shared" si="1"/>
      </c>
      <c r="I28" s="15"/>
      <c r="J28" s="28">
        <f t="shared" si="2"/>
      </c>
      <c r="K28" s="16">
        <f t="shared" si="3"/>
      </c>
      <c r="L28" s="17">
        <f t="shared" si="4"/>
      </c>
      <c r="M28" s="28">
        <f t="shared" si="5"/>
      </c>
      <c r="N28" s="18">
        <f t="shared" si="6"/>
      </c>
      <c r="U28" s="2"/>
      <c r="V28" s="2"/>
      <c r="W28" s="2"/>
      <c r="X28" s="2"/>
    </row>
    <row r="29" spans="1:24" ht="12.75">
      <c r="A29" s="12">
        <v>25</v>
      </c>
      <c r="B29" s="19"/>
      <c r="C29" s="20"/>
      <c r="D29" s="20"/>
      <c r="E29" s="19"/>
      <c r="F29" s="15"/>
      <c r="G29" s="28">
        <f t="shared" si="0"/>
      </c>
      <c r="H29" s="16">
        <f t="shared" si="1"/>
      </c>
      <c r="I29" s="15"/>
      <c r="J29" s="28">
        <f t="shared" si="2"/>
      </c>
      <c r="K29" s="16">
        <f t="shared" si="3"/>
      </c>
      <c r="L29" s="17">
        <f t="shared" si="4"/>
      </c>
      <c r="M29" s="28">
        <f t="shared" si="5"/>
      </c>
      <c r="N29" s="18">
        <f t="shared" si="6"/>
      </c>
      <c r="U29" s="2"/>
      <c r="V29" s="2"/>
      <c r="W29" s="2"/>
      <c r="X29" s="2"/>
    </row>
    <row r="30" spans="1:24" ht="12.75">
      <c r="A30" s="12">
        <v>26</v>
      </c>
      <c r="B30" s="19"/>
      <c r="C30" s="20"/>
      <c r="D30" s="20"/>
      <c r="E30" s="19"/>
      <c r="F30" s="15"/>
      <c r="G30" s="28">
        <f t="shared" si="0"/>
      </c>
      <c r="H30" s="16">
        <f t="shared" si="1"/>
      </c>
      <c r="I30" s="15"/>
      <c r="J30" s="28">
        <f t="shared" si="2"/>
      </c>
      <c r="K30" s="16">
        <f t="shared" si="3"/>
      </c>
      <c r="L30" s="17">
        <f t="shared" si="4"/>
      </c>
      <c r="M30" s="28">
        <f t="shared" si="5"/>
      </c>
      <c r="N30" s="18">
        <f t="shared" si="6"/>
      </c>
      <c r="U30" s="2"/>
      <c r="V30" s="2"/>
      <c r="W30" s="2"/>
      <c r="X30" s="2"/>
    </row>
    <row r="31" spans="1:24" ht="12.75">
      <c r="A31" s="12">
        <v>27</v>
      </c>
      <c r="B31" s="19"/>
      <c r="C31" s="20"/>
      <c r="D31" s="20"/>
      <c r="E31" s="19"/>
      <c r="F31" s="15"/>
      <c r="G31" s="28">
        <f t="shared" si="0"/>
      </c>
      <c r="H31" s="16">
        <f t="shared" si="1"/>
      </c>
      <c r="I31" s="15"/>
      <c r="J31" s="28">
        <f t="shared" si="2"/>
      </c>
      <c r="K31" s="16">
        <f t="shared" si="3"/>
      </c>
      <c r="L31" s="17">
        <f t="shared" si="4"/>
      </c>
      <c r="M31" s="28">
        <f t="shared" si="5"/>
      </c>
      <c r="N31" s="18">
        <f t="shared" si="6"/>
      </c>
      <c r="U31" s="2"/>
      <c r="V31" s="2"/>
      <c r="W31" s="2"/>
      <c r="X31" s="2"/>
    </row>
    <row r="32" spans="1:24" ht="12.75">
      <c r="A32" s="12">
        <v>28</v>
      </c>
      <c r="B32" s="19"/>
      <c r="C32" s="20"/>
      <c r="D32" s="20"/>
      <c r="E32" s="19"/>
      <c r="F32" s="15"/>
      <c r="G32" s="28">
        <f t="shared" si="0"/>
      </c>
      <c r="H32" s="16">
        <f t="shared" si="1"/>
      </c>
      <c r="I32" s="15"/>
      <c r="J32" s="28">
        <f t="shared" si="2"/>
      </c>
      <c r="K32" s="16">
        <f t="shared" si="3"/>
      </c>
      <c r="L32" s="17">
        <f t="shared" si="4"/>
      </c>
      <c r="M32" s="28">
        <f t="shared" si="5"/>
      </c>
      <c r="N32" s="18">
        <f t="shared" si="6"/>
      </c>
      <c r="U32" s="2"/>
      <c r="V32" s="2"/>
      <c r="W32" s="2"/>
      <c r="X32" s="2"/>
    </row>
    <row r="33" spans="1:21" ht="12.75">
      <c r="A33" s="12">
        <v>29</v>
      </c>
      <c r="B33" s="19"/>
      <c r="C33" s="20"/>
      <c r="D33" s="20"/>
      <c r="E33" s="19"/>
      <c r="F33" s="15"/>
      <c r="G33" s="28">
        <f t="shared" si="0"/>
      </c>
      <c r="H33" s="16">
        <f t="shared" si="1"/>
      </c>
      <c r="I33" s="15"/>
      <c r="J33" s="28">
        <f t="shared" si="2"/>
      </c>
      <c r="K33" s="16">
        <f t="shared" si="3"/>
      </c>
      <c r="L33" s="17">
        <f t="shared" si="4"/>
      </c>
      <c r="M33" s="28">
        <f t="shared" si="5"/>
      </c>
      <c r="N33" s="18">
        <f t="shared" si="6"/>
      </c>
      <c r="U33" s="2"/>
    </row>
    <row r="34" spans="1:21" ht="12.75">
      <c r="A34" s="12">
        <v>30</v>
      </c>
      <c r="B34" s="19"/>
      <c r="C34" s="20"/>
      <c r="D34" s="20"/>
      <c r="E34" s="19"/>
      <c r="F34" s="15"/>
      <c r="G34" s="28">
        <f t="shared" si="0"/>
      </c>
      <c r="H34" s="16">
        <f t="shared" si="1"/>
      </c>
      <c r="I34" s="15"/>
      <c r="J34" s="28">
        <f t="shared" si="2"/>
      </c>
      <c r="K34" s="16">
        <f t="shared" si="3"/>
      </c>
      <c r="L34" s="17">
        <f t="shared" si="4"/>
      </c>
      <c r="M34" s="28">
        <f t="shared" si="5"/>
      </c>
      <c r="N34" s="18">
        <f t="shared" si="6"/>
      </c>
      <c r="U34" s="2"/>
    </row>
    <row r="35" spans="1:21" ht="12.75">
      <c r="A35" s="12">
        <v>31</v>
      </c>
      <c r="B35" s="19"/>
      <c r="C35" s="20"/>
      <c r="D35" s="20"/>
      <c r="E35" s="19"/>
      <c r="F35" s="15"/>
      <c r="G35" s="28">
        <f t="shared" si="0"/>
      </c>
      <c r="H35" s="16">
        <f t="shared" si="1"/>
      </c>
      <c r="I35" s="15"/>
      <c r="J35" s="28">
        <f t="shared" si="2"/>
      </c>
      <c r="K35" s="16">
        <f t="shared" si="3"/>
      </c>
      <c r="L35" s="17">
        <f t="shared" si="4"/>
      </c>
      <c r="M35" s="28">
        <f t="shared" si="5"/>
      </c>
      <c r="N35" s="18">
        <f t="shared" si="6"/>
      </c>
      <c r="U35" s="2"/>
    </row>
    <row r="36" spans="1:14" ht="12.75">
      <c r="A36" s="12">
        <v>32</v>
      </c>
      <c r="B36" s="19"/>
      <c r="C36" s="20"/>
      <c r="D36" s="20"/>
      <c r="E36" s="19"/>
      <c r="F36" s="15"/>
      <c r="G36" s="28">
        <f t="shared" si="0"/>
      </c>
      <c r="H36" s="16">
        <f t="shared" si="1"/>
      </c>
      <c r="I36" s="15"/>
      <c r="J36" s="28">
        <f t="shared" si="2"/>
      </c>
      <c r="K36" s="16">
        <f t="shared" si="3"/>
      </c>
      <c r="L36" s="17">
        <f t="shared" si="4"/>
      </c>
      <c r="M36" s="28">
        <f t="shared" si="5"/>
      </c>
      <c r="N36" s="18">
        <f t="shared" si="6"/>
      </c>
    </row>
    <row r="37" spans="1:14" ht="12.75">
      <c r="A37" s="12">
        <v>33</v>
      </c>
      <c r="B37" s="19"/>
      <c r="C37" s="20"/>
      <c r="D37" s="20"/>
      <c r="E37" s="19"/>
      <c r="F37" s="15"/>
      <c r="G37" s="28">
        <f t="shared" si="0"/>
      </c>
      <c r="H37" s="16">
        <f t="shared" si="1"/>
      </c>
      <c r="I37" s="15"/>
      <c r="J37" s="28">
        <f t="shared" si="2"/>
      </c>
      <c r="K37" s="16">
        <f t="shared" si="3"/>
      </c>
      <c r="L37" s="17">
        <f t="shared" si="4"/>
      </c>
      <c r="M37" s="28">
        <f t="shared" si="5"/>
      </c>
      <c r="N37" s="18">
        <f t="shared" si="6"/>
      </c>
    </row>
    <row r="38" spans="1:14" ht="12.75">
      <c r="A38" s="12">
        <v>34</v>
      </c>
      <c r="B38" s="19"/>
      <c r="C38" s="20"/>
      <c r="D38" s="20"/>
      <c r="E38" s="19"/>
      <c r="F38" s="15"/>
      <c r="G38" s="28">
        <f t="shared" si="0"/>
      </c>
      <c r="H38" s="16">
        <f t="shared" si="1"/>
      </c>
      <c r="I38" s="15"/>
      <c r="J38" s="28">
        <f t="shared" si="2"/>
      </c>
      <c r="K38" s="16">
        <f t="shared" si="3"/>
      </c>
      <c r="L38" s="17">
        <f t="shared" si="4"/>
      </c>
      <c r="M38" s="28">
        <f t="shared" si="5"/>
      </c>
      <c r="N38" s="18">
        <f t="shared" si="6"/>
      </c>
    </row>
    <row r="39" spans="1:14" ht="12.75">
      <c r="A39" s="12">
        <v>35</v>
      </c>
      <c r="B39" s="19"/>
      <c r="C39" s="20"/>
      <c r="D39" s="20"/>
      <c r="E39" s="19"/>
      <c r="F39" s="15"/>
      <c r="G39" s="28">
        <f t="shared" si="0"/>
      </c>
      <c r="H39" s="16">
        <f t="shared" si="1"/>
      </c>
      <c r="I39" s="15"/>
      <c r="J39" s="28">
        <f t="shared" si="2"/>
      </c>
      <c r="K39" s="16">
        <f t="shared" si="3"/>
      </c>
      <c r="L39" s="17">
        <f t="shared" si="4"/>
      </c>
      <c r="M39" s="28">
        <f t="shared" si="5"/>
      </c>
      <c r="N39" s="18">
        <f t="shared" si="6"/>
      </c>
    </row>
    <row r="40" spans="1:14" ht="13.5" thickBot="1">
      <c r="A40" s="21">
        <v>36</v>
      </c>
      <c r="B40" s="22"/>
      <c r="C40" s="23"/>
      <c r="D40" s="23"/>
      <c r="E40" s="22"/>
      <c r="F40" s="24"/>
      <c r="G40" s="29">
        <f t="shared" si="0"/>
      </c>
      <c r="H40" s="25">
        <f t="shared" si="1"/>
      </c>
      <c r="I40" s="24"/>
      <c r="J40" s="29">
        <f t="shared" si="2"/>
      </c>
      <c r="K40" s="25">
        <f t="shared" si="3"/>
      </c>
      <c r="L40" s="26">
        <f t="shared" si="4"/>
      </c>
      <c r="M40" s="29">
        <f t="shared" si="5"/>
      </c>
      <c r="N40" s="27">
        <f t="shared" si="6"/>
      </c>
    </row>
  </sheetData>
  <sheetProtection/>
  <mergeCells count="4">
    <mergeCell ref="A1:N1"/>
    <mergeCell ref="F3:H3"/>
    <mergeCell ref="I3:K3"/>
    <mergeCell ref="L3:N3"/>
  </mergeCells>
  <conditionalFormatting sqref="K5:K40 N5:N40 H5:H40">
    <cfRule type="cellIs" priority="1" dxfId="0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r:id="rId3"/>
  <headerFooter alignWithMargins="0">
    <oddFooter>&amp;C&amp;D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X19"/>
  <sheetViews>
    <sheetView zoomScalePageLayoutView="0" workbookViewId="0" topLeftCell="A1">
      <selection activeCell="B5" sqref="B5:C9"/>
    </sheetView>
  </sheetViews>
  <sheetFormatPr defaultColWidth="80.57421875" defaultRowHeight="12" customHeight="1"/>
  <cols>
    <col min="1" max="1" width="3.00390625" style="0" bestFit="1" customWidth="1"/>
    <col min="2" max="2" width="6.28125" style="0" bestFit="1" customWidth="1"/>
    <col min="3" max="3" width="60.57421875" style="0" bestFit="1" customWidth="1"/>
    <col min="4" max="4" width="9.8515625" style="0" hidden="1" customWidth="1"/>
    <col min="5" max="5" width="5.140625" style="0" hidden="1" customWidth="1"/>
    <col min="6" max="7" width="8.140625" style="0" bestFit="1" customWidth="1"/>
    <col min="8" max="8" width="7.8515625" style="0" bestFit="1" customWidth="1"/>
    <col min="9" max="9" width="8.57421875" style="0" bestFit="1" customWidth="1"/>
    <col min="10" max="10" width="7.140625" style="0" bestFit="1" customWidth="1"/>
    <col min="11" max="11" width="7.8515625" style="0" bestFit="1" customWidth="1"/>
    <col min="12" max="13" width="8.140625" style="0" bestFit="1" customWidth="1"/>
    <col min="14" max="14" width="7.8515625" style="0" bestFit="1" customWidth="1"/>
    <col min="15" max="20" width="80.57421875" style="0" hidden="1" customWidth="1"/>
    <col min="21" max="21" width="7.140625" style="0" bestFit="1" customWidth="1"/>
    <col min="22" max="22" width="8.7109375" style="0" bestFit="1" customWidth="1"/>
    <col min="23" max="23" width="7.140625" style="0" bestFit="1" customWidth="1"/>
    <col min="24" max="24" width="7.57421875" style="0" bestFit="1" customWidth="1"/>
  </cols>
  <sheetData>
    <row r="1" spans="1:14" ht="25.5">
      <c r="A1" s="73" t="s">
        <v>140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" customHeight="1" thickBot="1">
      <c r="A2" s="1"/>
      <c r="F2" s="2"/>
      <c r="G2" s="2"/>
      <c r="N2" s="3"/>
    </row>
    <row r="3" spans="1:14" ht="12" customHeight="1">
      <c r="A3" s="4"/>
      <c r="B3" s="5"/>
      <c r="C3" s="5"/>
      <c r="D3" s="5"/>
      <c r="E3" s="5"/>
      <c r="F3" s="74" t="s">
        <v>0</v>
      </c>
      <c r="G3" s="74"/>
      <c r="H3" s="74"/>
      <c r="I3" s="75" t="s">
        <v>1</v>
      </c>
      <c r="J3" s="75"/>
      <c r="K3" s="75"/>
      <c r="L3" s="75" t="s">
        <v>2</v>
      </c>
      <c r="M3" s="75"/>
      <c r="N3" s="76"/>
    </row>
    <row r="4" spans="1:24" ht="12" customHeight="1" thickBot="1">
      <c r="A4" s="6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9" t="s">
        <v>8</v>
      </c>
      <c r="G4" s="9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10" t="s">
        <v>10</v>
      </c>
      <c r="O4" s="44"/>
      <c r="P4" s="44"/>
      <c r="Q4" s="44"/>
      <c r="R4" s="44"/>
      <c r="S4" s="44"/>
      <c r="T4" s="44"/>
      <c r="U4" t="s">
        <v>71</v>
      </c>
      <c r="V4" t="s">
        <v>72</v>
      </c>
      <c r="W4" t="s">
        <v>73</v>
      </c>
      <c r="X4" t="s">
        <v>74</v>
      </c>
    </row>
    <row r="5" spans="1:24" ht="12" customHeight="1">
      <c r="A5" s="12">
        <v>1</v>
      </c>
      <c r="B5" s="54" t="s">
        <v>114</v>
      </c>
      <c r="C5" s="55" t="s">
        <v>115</v>
      </c>
      <c r="D5" s="43"/>
      <c r="E5" s="13"/>
      <c r="F5" s="15">
        <f aca="true" t="shared" si="0" ref="F5:F19">V5-U5</f>
        <v>0.0008204861111111111</v>
      </c>
      <c r="G5" s="28">
        <f aca="true" t="shared" si="1" ref="G5:G19">TimeGap(F5,F$5:F$19)</f>
        <v>0</v>
      </c>
      <c r="H5" s="16">
        <f aca="true" t="shared" si="2" ref="H5:H19">Placing(G5,G$5:G$19)</f>
        <v>1</v>
      </c>
      <c r="I5" s="15">
        <f aca="true" t="shared" si="3" ref="I5:I19">X5-W5</f>
        <v>0.000820486111111111</v>
      </c>
      <c r="J5" s="28">
        <f aca="true" t="shared" si="4" ref="J5:J19">TimeGap(I5,I$5:I$19)</f>
        <v>2.2337962962962828E-05</v>
      </c>
      <c r="K5" s="16">
        <f aca="true" t="shared" si="5" ref="K5:K19">Placing(J5,J$5:J$19)</f>
        <v>2</v>
      </c>
      <c r="L5" s="17">
        <f aca="true" t="shared" si="6" ref="L5:L19">TotalTime(F5,I5)</f>
        <v>0.001640972222222222</v>
      </c>
      <c r="M5" s="28">
        <f aca="true" t="shared" si="7" ref="M5:M19">TimeGap(L5,L$5:L$19)</f>
        <v>0</v>
      </c>
      <c r="N5" s="18">
        <f aca="true" t="shared" si="8" ref="N5:N19">Placing(M5,M$5:M$19)</f>
        <v>1</v>
      </c>
      <c r="O5" s="47"/>
      <c r="P5" s="15"/>
      <c r="Q5" s="15"/>
      <c r="R5" s="15"/>
      <c r="S5" s="15"/>
      <c r="T5" s="15"/>
      <c r="U5" s="2">
        <v>0.0001986111111111111</v>
      </c>
      <c r="V5" s="2">
        <v>0.0010190972222222222</v>
      </c>
      <c r="W5" s="2">
        <v>0.00014155092592592594</v>
      </c>
      <c r="X5" s="2">
        <v>0.000962037037037037</v>
      </c>
    </row>
    <row r="6" spans="1:24" ht="12" customHeight="1">
      <c r="A6" s="12">
        <v>2</v>
      </c>
      <c r="B6" s="56" t="s">
        <v>126</v>
      </c>
      <c r="C6" s="57" t="s">
        <v>127</v>
      </c>
      <c r="D6" s="43"/>
      <c r="E6" s="19"/>
      <c r="F6" s="15">
        <f t="shared" si="0"/>
        <v>0.0008428240740740741</v>
      </c>
      <c r="G6" s="28">
        <f t="shared" si="1"/>
        <v>2.2337962962962936E-05</v>
      </c>
      <c r="H6" s="16">
        <f t="shared" si="2"/>
        <v>2</v>
      </c>
      <c r="I6" s="15">
        <f t="shared" si="3"/>
        <v>0.0007981481481481482</v>
      </c>
      <c r="J6" s="28">
        <f t="shared" si="4"/>
        <v>0</v>
      </c>
      <c r="K6" s="16">
        <f t="shared" si="5"/>
        <v>1</v>
      </c>
      <c r="L6" s="17">
        <f t="shared" si="6"/>
        <v>0.0016409722222222223</v>
      </c>
      <c r="M6" s="28">
        <f t="shared" si="7"/>
        <v>2.168404344971009E-19</v>
      </c>
      <c r="N6" s="18">
        <f t="shared" si="8"/>
        <v>2</v>
      </c>
      <c r="O6" s="15"/>
      <c r="P6" s="15"/>
      <c r="Q6" s="15"/>
      <c r="R6" s="15"/>
      <c r="S6" s="15"/>
      <c r="T6" s="15"/>
      <c r="U6" s="2">
        <v>0.0001625</v>
      </c>
      <c r="V6" s="2">
        <v>0.001005324074074074</v>
      </c>
      <c r="W6" s="2">
        <v>0.00016261574074074076</v>
      </c>
      <c r="X6" s="2">
        <v>0.0009607638888888889</v>
      </c>
    </row>
    <row r="7" spans="1:24" ht="12" customHeight="1">
      <c r="A7" s="12">
        <v>3</v>
      </c>
      <c r="B7" s="54" t="s">
        <v>112</v>
      </c>
      <c r="C7" s="55" t="s">
        <v>113</v>
      </c>
      <c r="D7" s="43"/>
      <c r="E7" s="13"/>
      <c r="F7" s="15">
        <f t="shared" si="0"/>
        <v>0.000851736111111111</v>
      </c>
      <c r="G7" s="28">
        <f t="shared" si="1"/>
        <v>3.124999999999992E-05</v>
      </c>
      <c r="H7" s="16">
        <f t="shared" si="2"/>
        <v>3</v>
      </c>
      <c r="I7" s="15">
        <f t="shared" si="3"/>
        <v>0.0008601851851851853</v>
      </c>
      <c r="J7" s="28">
        <f t="shared" si="4"/>
        <v>6.20370370370371E-05</v>
      </c>
      <c r="K7" s="16">
        <f t="shared" si="5"/>
        <v>4</v>
      </c>
      <c r="L7" s="17">
        <f t="shared" si="6"/>
        <v>0.0017119212962962965</v>
      </c>
      <c r="M7" s="28">
        <f t="shared" si="7"/>
        <v>7.09490740740744E-05</v>
      </c>
      <c r="N7" s="18">
        <f t="shared" si="8"/>
        <v>3</v>
      </c>
      <c r="O7" s="47"/>
      <c r="P7" s="15"/>
      <c r="Q7" s="15"/>
      <c r="R7" s="15"/>
      <c r="S7" s="15"/>
      <c r="T7" s="15"/>
      <c r="U7" s="2">
        <v>0.0002173611111111111</v>
      </c>
      <c r="V7" s="2">
        <v>0.0010690972222222222</v>
      </c>
      <c r="W7" s="2">
        <v>0.00022094907407407407</v>
      </c>
      <c r="X7" s="2">
        <v>0.0010811342592592593</v>
      </c>
    </row>
    <row r="8" spans="1:24" ht="12" customHeight="1">
      <c r="A8" s="12">
        <v>4</v>
      </c>
      <c r="B8" s="54" t="s">
        <v>110</v>
      </c>
      <c r="C8" s="55" t="s">
        <v>111</v>
      </c>
      <c r="D8" s="43"/>
      <c r="E8" s="13"/>
      <c r="F8" s="15">
        <f t="shared" si="0"/>
        <v>0.000865162037037037</v>
      </c>
      <c r="G8" s="28">
        <f t="shared" si="1"/>
        <v>4.467592592592587E-05</v>
      </c>
      <c r="H8" s="16">
        <f t="shared" si="2"/>
        <v>4</v>
      </c>
      <c r="I8" s="15">
        <f t="shared" si="3"/>
        <v>0.000854050925925926</v>
      </c>
      <c r="J8" s="28">
        <f t="shared" si="4"/>
        <v>5.5902777777777765E-05</v>
      </c>
      <c r="K8" s="16">
        <f t="shared" si="5"/>
        <v>3</v>
      </c>
      <c r="L8" s="17">
        <f t="shared" si="6"/>
        <v>0.001719212962962963</v>
      </c>
      <c r="M8" s="28">
        <f t="shared" si="7"/>
        <v>7.824074074074092E-05</v>
      </c>
      <c r="N8" s="18">
        <f t="shared" si="8"/>
        <v>4</v>
      </c>
      <c r="O8" s="15"/>
      <c r="P8" s="47"/>
      <c r="Q8" s="47"/>
      <c r="R8" s="47"/>
      <c r="S8" s="47"/>
      <c r="T8" s="47"/>
      <c r="U8" s="2">
        <v>0.00023912037037037036</v>
      </c>
      <c r="V8" s="2">
        <v>0.0011042824074074073</v>
      </c>
      <c r="W8" s="2">
        <v>0.00021539351851851852</v>
      </c>
      <c r="X8" s="2">
        <v>0.0010694444444444445</v>
      </c>
    </row>
    <row r="9" spans="1:24" ht="12" customHeight="1">
      <c r="A9" s="12">
        <v>5</v>
      </c>
      <c r="B9" s="56" t="s">
        <v>134</v>
      </c>
      <c r="C9" s="57" t="s">
        <v>135</v>
      </c>
      <c r="D9" s="20"/>
      <c r="E9" s="19"/>
      <c r="F9" s="15">
        <f t="shared" si="0"/>
        <v>0.0009255787037037037</v>
      </c>
      <c r="G9" s="28">
        <f t="shared" si="1"/>
        <v>0.00010509259259259261</v>
      </c>
      <c r="H9" s="16">
        <f t="shared" si="2"/>
        <v>6</v>
      </c>
      <c r="I9" s="15">
        <f t="shared" si="3"/>
        <v>0.0009730324074074073</v>
      </c>
      <c r="J9" s="28">
        <f t="shared" si="4"/>
        <v>0.00017488425925925907</v>
      </c>
      <c r="K9" s="16">
        <f t="shared" si="5"/>
        <v>7</v>
      </c>
      <c r="L9" s="17">
        <f t="shared" si="6"/>
        <v>0.001898611111111111</v>
      </c>
      <c r="M9" s="28">
        <f t="shared" si="7"/>
        <v>0.00025763888888888885</v>
      </c>
      <c r="N9" s="18">
        <f t="shared" si="8"/>
        <v>5</v>
      </c>
      <c r="O9" s="15"/>
      <c r="P9" s="15"/>
      <c r="Q9" s="15"/>
      <c r="R9" s="15"/>
      <c r="S9" s="15"/>
      <c r="T9" s="15"/>
      <c r="U9" s="2">
        <v>0.00014108796296296295</v>
      </c>
      <c r="V9" s="2">
        <v>0.0010666666666666667</v>
      </c>
      <c r="W9" s="2">
        <v>0.00013541666666666666</v>
      </c>
      <c r="X9" s="2">
        <v>0.001108449074074074</v>
      </c>
    </row>
    <row r="10" spans="1:24" ht="12" customHeight="1">
      <c r="A10" s="12">
        <v>6</v>
      </c>
      <c r="B10" s="13" t="s">
        <v>118</v>
      </c>
      <c r="C10" s="14" t="s">
        <v>119</v>
      </c>
      <c r="D10" s="43"/>
      <c r="E10" s="13"/>
      <c r="F10" s="15">
        <f t="shared" si="0"/>
        <v>0.0009993055555555554</v>
      </c>
      <c r="G10" s="28">
        <f t="shared" si="1"/>
        <v>0.00017881944444444423</v>
      </c>
      <c r="H10" s="16">
        <f t="shared" si="2"/>
        <v>11</v>
      </c>
      <c r="I10" s="15">
        <f t="shared" si="3"/>
        <v>0.0009166666666666666</v>
      </c>
      <c r="J10" s="28">
        <f t="shared" si="4"/>
        <v>0.00011851851851851845</v>
      </c>
      <c r="K10" s="16">
        <f t="shared" si="5"/>
        <v>5</v>
      </c>
      <c r="L10" s="17">
        <f t="shared" si="6"/>
        <v>0.0019159722222222221</v>
      </c>
      <c r="M10" s="28">
        <f t="shared" si="7"/>
        <v>0.00027500000000000007</v>
      </c>
      <c r="N10" s="18">
        <f t="shared" si="8"/>
        <v>6</v>
      </c>
      <c r="O10" s="47"/>
      <c r="P10" s="47"/>
      <c r="Q10" s="47"/>
      <c r="R10" s="47"/>
      <c r="S10" s="47"/>
      <c r="T10" s="47"/>
      <c r="U10" s="2">
        <v>0.0001905092592592593</v>
      </c>
      <c r="V10" s="2">
        <v>0.0011898148148148148</v>
      </c>
      <c r="W10" s="2">
        <v>0.0001902777777777778</v>
      </c>
      <c r="X10" s="2">
        <v>0.0011069444444444445</v>
      </c>
    </row>
    <row r="11" spans="1:24" ht="12" customHeight="1">
      <c r="A11" s="12">
        <v>7</v>
      </c>
      <c r="B11" s="13" t="s">
        <v>122</v>
      </c>
      <c r="C11" s="43" t="s">
        <v>123</v>
      </c>
      <c r="D11" s="43"/>
      <c r="E11" s="13"/>
      <c r="F11" s="15">
        <f t="shared" si="0"/>
        <v>0.0009255787037037036</v>
      </c>
      <c r="G11" s="28">
        <f t="shared" si="1"/>
        <v>0.0001050925925925925</v>
      </c>
      <c r="H11" s="16">
        <f t="shared" si="2"/>
        <v>5</v>
      </c>
      <c r="I11" s="15">
        <f t="shared" si="3"/>
        <v>0.0009908564814814814</v>
      </c>
      <c r="J11" s="28">
        <f t="shared" si="4"/>
        <v>0.00019270833333333325</v>
      </c>
      <c r="K11" s="16">
        <f t="shared" si="5"/>
        <v>8</v>
      </c>
      <c r="L11" s="17">
        <f t="shared" si="6"/>
        <v>0.001916435185185185</v>
      </c>
      <c r="M11" s="28">
        <f t="shared" si="7"/>
        <v>0.00027546296296296303</v>
      </c>
      <c r="N11" s="18">
        <f t="shared" si="8"/>
        <v>7</v>
      </c>
      <c r="O11" s="15"/>
      <c r="P11" s="47"/>
      <c r="Q11" s="47"/>
      <c r="R11" s="47"/>
      <c r="S11" s="47"/>
      <c r="T11" s="47"/>
      <c r="U11" s="2">
        <v>0.0002090277777777778</v>
      </c>
      <c r="V11" s="2">
        <v>0.0011346064814814814</v>
      </c>
      <c r="W11" s="2">
        <v>0.00014583333333333335</v>
      </c>
      <c r="X11" s="2">
        <v>0.0011366898148148148</v>
      </c>
    </row>
    <row r="12" spans="1:24" ht="12" customHeight="1">
      <c r="A12" s="12">
        <v>8</v>
      </c>
      <c r="B12" s="13" t="s">
        <v>116</v>
      </c>
      <c r="C12" s="14" t="s">
        <v>117</v>
      </c>
      <c r="D12" s="43"/>
      <c r="E12" s="13"/>
      <c r="F12" s="15">
        <f t="shared" si="0"/>
        <v>0.0009832175925925926</v>
      </c>
      <c r="G12" s="28">
        <f t="shared" si="1"/>
        <v>0.00016273148148148147</v>
      </c>
      <c r="H12" s="16">
        <f t="shared" si="2"/>
        <v>9</v>
      </c>
      <c r="I12" s="15">
        <f t="shared" si="3"/>
        <v>0.0009438657407407408</v>
      </c>
      <c r="J12" s="28">
        <f t="shared" si="4"/>
        <v>0.00014571759259259258</v>
      </c>
      <c r="K12" s="16">
        <f t="shared" si="5"/>
        <v>6</v>
      </c>
      <c r="L12" s="17">
        <f t="shared" si="6"/>
        <v>0.0019270833333333334</v>
      </c>
      <c r="M12" s="28">
        <f t="shared" si="7"/>
        <v>0.00028611111111111133</v>
      </c>
      <c r="N12" s="18">
        <f t="shared" si="8"/>
        <v>8</v>
      </c>
      <c r="O12" s="47"/>
      <c r="P12" s="47"/>
      <c r="Q12" s="47"/>
      <c r="R12" s="47"/>
      <c r="S12" s="47"/>
      <c r="T12" s="47"/>
      <c r="U12" s="2">
        <v>0.00021319444444444448</v>
      </c>
      <c r="V12" s="2">
        <v>0.001196412037037037</v>
      </c>
      <c r="W12" s="2">
        <v>0.00020358796296296295</v>
      </c>
      <c r="X12" s="2">
        <v>0.0011474537037037037</v>
      </c>
    </row>
    <row r="13" spans="1:24" ht="12" customHeight="1">
      <c r="A13" s="12">
        <v>9</v>
      </c>
      <c r="B13" s="13" t="s">
        <v>108</v>
      </c>
      <c r="C13" s="43" t="s">
        <v>109</v>
      </c>
      <c r="D13" s="43"/>
      <c r="E13" s="13"/>
      <c r="F13" s="15">
        <f t="shared" si="0"/>
        <v>0.000987847222222222</v>
      </c>
      <c r="G13" s="28">
        <f t="shared" si="1"/>
        <v>0.00016736111111111086</v>
      </c>
      <c r="H13" s="16">
        <f t="shared" si="2"/>
        <v>10</v>
      </c>
      <c r="I13" s="15">
        <f t="shared" si="3"/>
        <v>0.0010262731481481483</v>
      </c>
      <c r="J13" s="28">
        <f t="shared" si="4"/>
        <v>0.00022812500000000014</v>
      </c>
      <c r="K13" s="16">
        <f t="shared" si="5"/>
        <v>9</v>
      </c>
      <c r="L13" s="17">
        <f t="shared" si="6"/>
        <v>0.00201412037037037</v>
      </c>
      <c r="M13" s="28">
        <f t="shared" si="7"/>
        <v>0.00037314814814814806</v>
      </c>
      <c r="N13" s="18">
        <f t="shared" si="8"/>
        <v>9</v>
      </c>
      <c r="O13" s="15"/>
      <c r="P13" s="15"/>
      <c r="Q13" s="15"/>
      <c r="R13" s="15"/>
      <c r="S13" s="15"/>
      <c r="T13" s="15"/>
      <c r="U13" s="2">
        <v>0.00018599537037037036</v>
      </c>
      <c r="V13" s="2">
        <v>0.0011738425925925924</v>
      </c>
      <c r="W13" s="2">
        <v>0.0001900462962962963</v>
      </c>
      <c r="X13" s="2">
        <v>0.0012163194444444446</v>
      </c>
    </row>
    <row r="14" spans="1:24" ht="12" customHeight="1">
      <c r="A14" s="12">
        <v>10</v>
      </c>
      <c r="B14" s="19" t="s">
        <v>132</v>
      </c>
      <c r="C14" s="20" t="s">
        <v>133</v>
      </c>
      <c r="D14" s="20"/>
      <c r="E14" s="19"/>
      <c r="F14" s="15">
        <f t="shared" si="0"/>
        <v>0.001123611111111111</v>
      </c>
      <c r="G14" s="28">
        <f t="shared" si="1"/>
        <v>0.0003031249999999999</v>
      </c>
      <c r="H14" s="16">
        <f t="shared" si="2"/>
        <v>13</v>
      </c>
      <c r="I14" s="15">
        <f t="shared" si="3"/>
        <v>0.0010804398148148147</v>
      </c>
      <c r="J14" s="28">
        <f t="shared" si="4"/>
        <v>0.0002822916666666665</v>
      </c>
      <c r="K14" s="16">
        <f t="shared" si="5"/>
        <v>10</v>
      </c>
      <c r="L14" s="17">
        <f t="shared" si="6"/>
        <v>0.0022040509259259257</v>
      </c>
      <c r="M14" s="28">
        <f t="shared" si="7"/>
        <v>0.0005630787037037037</v>
      </c>
      <c r="N14" s="18">
        <f t="shared" si="8"/>
        <v>10</v>
      </c>
      <c r="O14" s="15"/>
      <c r="P14" s="47"/>
      <c r="Q14" s="47"/>
      <c r="R14" s="47"/>
      <c r="S14" s="47"/>
      <c r="T14" s="47"/>
      <c r="U14" s="2">
        <v>0.000330324074074074</v>
      </c>
      <c r="V14" s="2">
        <v>0.001453935185185185</v>
      </c>
      <c r="W14" s="2">
        <v>0.0002</v>
      </c>
      <c r="X14" s="2">
        <v>0.0012804398148148148</v>
      </c>
    </row>
    <row r="15" spans="1:24" ht="12" customHeight="1">
      <c r="A15" s="12">
        <v>11</v>
      </c>
      <c r="B15" s="13" t="s">
        <v>124</v>
      </c>
      <c r="C15" s="14" t="s">
        <v>125</v>
      </c>
      <c r="D15" s="43"/>
      <c r="E15" s="13"/>
      <c r="F15" s="15">
        <f t="shared" si="0"/>
        <v>0.0009781249999999998</v>
      </c>
      <c r="G15" s="28">
        <f t="shared" si="1"/>
        <v>0.0001576388888888887</v>
      </c>
      <c r="H15" s="16">
        <f t="shared" si="2"/>
        <v>8</v>
      </c>
      <c r="I15" s="15">
        <f t="shared" si="3"/>
        <v>0.001242824074074074</v>
      </c>
      <c r="J15" s="28">
        <f t="shared" si="4"/>
        <v>0.00044467592592592573</v>
      </c>
      <c r="K15" s="16">
        <f t="shared" si="5"/>
        <v>13</v>
      </c>
      <c r="L15" s="17">
        <f t="shared" si="6"/>
        <v>0.002220949074074074</v>
      </c>
      <c r="M15" s="28">
        <f t="shared" si="7"/>
        <v>0.0005799768518518519</v>
      </c>
      <c r="N15" s="18">
        <f t="shared" si="8"/>
        <v>11</v>
      </c>
      <c r="U15" s="2">
        <v>0.00012685185185185187</v>
      </c>
      <c r="V15" s="2">
        <v>0.0011049768518518518</v>
      </c>
      <c r="W15" s="2">
        <v>0.0001310185185185185</v>
      </c>
      <c r="X15" s="2">
        <v>0.0013738425925925925</v>
      </c>
    </row>
    <row r="16" spans="1:24" ht="12" customHeight="1">
      <c r="A16" s="12">
        <v>12</v>
      </c>
      <c r="B16" s="13" t="s">
        <v>120</v>
      </c>
      <c r="C16" s="14" t="s">
        <v>121</v>
      </c>
      <c r="D16" s="43"/>
      <c r="E16" s="13"/>
      <c r="F16" s="15">
        <f t="shared" si="0"/>
        <v>0.0010968749999999998</v>
      </c>
      <c r="G16" s="28">
        <f t="shared" si="1"/>
        <v>0.0002763888888888886</v>
      </c>
      <c r="H16" s="16">
        <f t="shared" si="2"/>
        <v>12</v>
      </c>
      <c r="I16" s="15">
        <f t="shared" si="3"/>
        <v>0.0011541666666666666</v>
      </c>
      <c r="J16" s="28">
        <f t="shared" si="4"/>
        <v>0.0003560185185185184</v>
      </c>
      <c r="K16" s="16">
        <f t="shared" si="5"/>
        <v>11</v>
      </c>
      <c r="L16" s="17">
        <f t="shared" si="6"/>
        <v>0.0022510416666666664</v>
      </c>
      <c r="M16" s="28">
        <f t="shared" si="7"/>
        <v>0.0006100694444444443</v>
      </c>
      <c r="N16" s="18">
        <f t="shared" si="8"/>
        <v>12</v>
      </c>
      <c r="P16" s="46"/>
      <c r="Q16" s="46"/>
      <c r="R16" s="46"/>
      <c r="S16" s="46"/>
      <c r="T16" s="46"/>
      <c r="U16" s="2">
        <v>0.00017997685185185185</v>
      </c>
      <c r="V16" s="2">
        <v>0.0012768518518518517</v>
      </c>
      <c r="W16" s="2">
        <v>0.00021643518518518518</v>
      </c>
      <c r="X16" s="2">
        <v>0.0013706018518518518</v>
      </c>
    </row>
    <row r="17" spans="1:24" ht="12" customHeight="1">
      <c r="A17" s="12">
        <v>13</v>
      </c>
      <c r="B17" s="19" t="s">
        <v>136</v>
      </c>
      <c r="C17" s="20" t="s">
        <v>137</v>
      </c>
      <c r="D17" s="20"/>
      <c r="E17" s="19"/>
      <c r="F17" s="15">
        <f t="shared" si="0"/>
        <v>0.0011312500000000003</v>
      </c>
      <c r="G17" s="28">
        <f t="shared" si="1"/>
        <v>0.0003107638888888892</v>
      </c>
      <c r="H17" s="16">
        <f t="shared" si="2"/>
        <v>14</v>
      </c>
      <c r="I17" s="15">
        <f t="shared" si="3"/>
        <v>0.0012403935185185187</v>
      </c>
      <c r="J17" s="28">
        <f t="shared" si="4"/>
        <v>0.0004422453703703705</v>
      </c>
      <c r="K17" s="16">
        <f t="shared" si="5"/>
        <v>12</v>
      </c>
      <c r="L17" s="17">
        <f t="shared" si="6"/>
        <v>0.002371643518518519</v>
      </c>
      <c r="M17" s="28">
        <f t="shared" si="7"/>
        <v>0.000730671296296297</v>
      </c>
      <c r="N17" s="18">
        <f t="shared" si="8"/>
        <v>13</v>
      </c>
      <c r="O17" s="46"/>
      <c r="P17" s="46"/>
      <c r="Q17" s="46"/>
      <c r="R17" s="46"/>
      <c r="S17" s="46"/>
      <c r="T17" s="46"/>
      <c r="U17" s="2">
        <v>0.00020219907407407404</v>
      </c>
      <c r="V17" s="2">
        <v>0.0013334490740740744</v>
      </c>
      <c r="W17" s="2">
        <v>0.0009486111111111111</v>
      </c>
      <c r="X17" s="2">
        <v>0.0021890046296296297</v>
      </c>
    </row>
    <row r="18" spans="1:24" ht="12" customHeight="1">
      <c r="A18" s="12">
        <v>14</v>
      </c>
      <c r="B18" s="19" t="s">
        <v>128</v>
      </c>
      <c r="C18" s="20" t="s">
        <v>129</v>
      </c>
      <c r="D18" s="20"/>
      <c r="E18" s="19"/>
      <c r="F18" s="15">
        <f t="shared" si="0"/>
        <v>0.0009497685185185185</v>
      </c>
      <c r="G18" s="28">
        <f t="shared" si="1"/>
        <v>0.00012928240740740738</v>
      </c>
      <c r="H18" s="16">
        <f t="shared" si="2"/>
        <v>7</v>
      </c>
      <c r="I18" s="15">
        <f t="shared" si="3"/>
        <v>0.001827314814814815</v>
      </c>
      <c r="J18" s="28">
        <f t="shared" si="4"/>
        <v>0.001029166666666667</v>
      </c>
      <c r="K18" s="16">
        <f t="shared" si="5"/>
        <v>15</v>
      </c>
      <c r="L18" s="17">
        <f t="shared" si="6"/>
        <v>0.0027770833333333337</v>
      </c>
      <c r="M18" s="28">
        <f t="shared" si="7"/>
        <v>0.0011361111111111116</v>
      </c>
      <c r="N18" s="18">
        <f t="shared" si="8"/>
        <v>14</v>
      </c>
      <c r="O18" s="46"/>
      <c r="P18" s="46"/>
      <c r="Q18" s="46"/>
      <c r="R18" s="46"/>
      <c r="S18" s="46"/>
      <c r="T18" s="46"/>
      <c r="U18" s="2">
        <v>0.00019884259259259258</v>
      </c>
      <c r="V18" s="2">
        <v>0.001148611111111111</v>
      </c>
      <c r="W18" s="2">
        <v>0.00018773148148148146</v>
      </c>
      <c r="X18" s="2">
        <v>0.0020150462962962965</v>
      </c>
    </row>
    <row r="19" spans="1:24" ht="12" customHeight="1">
      <c r="A19" s="12">
        <v>15</v>
      </c>
      <c r="B19" s="19" t="s">
        <v>130</v>
      </c>
      <c r="C19" s="20" t="s">
        <v>131</v>
      </c>
      <c r="D19" s="20"/>
      <c r="E19" s="19"/>
      <c r="F19" s="15">
        <f t="shared" si="0"/>
        <v>0.020892939814814816</v>
      </c>
      <c r="G19" s="28">
        <f t="shared" si="1"/>
        <v>0.020072453703703703</v>
      </c>
      <c r="H19" s="16">
        <f t="shared" si="2"/>
        <v>15</v>
      </c>
      <c r="I19" s="15">
        <f t="shared" si="3"/>
        <v>0.0017799768518518518</v>
      </c>
      <c r="J19" s="28">
        <f t="shared" si="4"/>
        <v>0.0009818287037037035</v>
      </c>
      <c r="K19" s="16">
        <f t="shared" si="5"/>
        <v>14</v>
      </c>
      <c r="L19" s="17">
        <f t="shared" si="6"/>
        <v>0.022672916666666668</v>
      </c>
      <c r="M19" s="28">
        <f t="shared" si="7"/>
        <v>0.021031944444444447</v>
      </c>
      <c r="N19" s="18">
        <f t="shared" si="8"/>
        <v>15</v>
      </c>
      <c r="O19" s="46"/>
      <c r="U19" s="2">
        <v>0.00011539351851851853</v>
      </c>
      <c r="V19" s="2">
        <v>0.021008333333333334</v>
      </c>
      <c r="W19" s="2">
        <v>0.00050625</v>
      </c>
      <c r="X19" s="2">
        <v>0.002286226851851852</v>
      </c>
    </row>
  </sheetData>
  <sheetProtection/>
  <mergeCells count="4">
    <mergeCell ref="A1:N1"/>
    <mergeCell ref="F3:H3"/>
    <mergeCell ref="I3:K3"/>
    <mergeCell ref="L3:N3"/>
  </mergeCells>
  <conditionalFormatting sqref="H5:H19 K5:K19 N5:N19">
    <cfRule type="cellIs" priority="1" dxfId="0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r:id="rId3"/>
  <headerFooter alignWithMargins="0">
    <oddFooter>&amp;C&amp;D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19"/>
  <sheetViews>
    <sheetView tabSelected="1" zoomScale="90" zoomScaleNormal="90" zoomScalePageLayoutView="0" workbookViewId="0" topLeftCell="B1">
      <selection activeCell="L29" sqref="L29"/>
    </sheetView>
  </sheetViews>
  <sheetFormatPr defaultColWidth="63.421875" defaultRowHeight="12.75"/>
  <cols>
    <col min="1" max="1" width="3.00390625" style="0" bestFit="1" customWidth="1"/>
    <col min="2" max="2" width="7.00390625" style="0" bestFit="1" customWidth="1"/>
    <col min="3" max="3" width="59.140625" style="0" bestFit="1" customWidth="1"/>
    <col min="4" max="4" width="27.28125" style="0" hidden="1" customWidth="1"/>
    <col min="5" max="5" width="5.28125" style="0" hidden="1" customWidth="1"/>
    <col min="6" max="7" width="7.57421875" style="0" hidden="1" customWidth="1"/>
    <col min="8" max="8" width="7.8515625" style="0" hidden="1" customWidth="1"/>
    <col min="9" max="10" width="7.57421875" style="0" hidden="1" customWidth="1"/>
    <col min="11" max="11" width="7.8515625" style="0" hidden="1" customWidth="1"/>
    <col min="12" max="13" width="8.140625" style="0" bestFit="1" customWidth="1"/>
    <col min="14" max="14" width="7.8515625" style="0" bestFit="1" customWidth="1"/>
    <col min="15" max="20" width="63.421875" style="0" hidden="1" customWidth="1"/>
    <col min="21" max="21" width="7.57421875" style="0" bestFit="1" customWidth="1"/>
    <col min="22" max="22" width="9.00390625" style="0" bestFit="1" customWidth="1"/>
    <col min="23" max="24" width="7.57421875" style="0" bestFit="1" customWidth="1"/>
  </cols>
  <sheetData>
    <row r="1" spans="1:14" ht="25.5">
      <c r="A1" s="73" t="s">
        <v>144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 thickBot="1">
      <c r="A2" s="1"/>
      <c r="F2" s="2"/>
      <c r="G2" s="2"/>
      <c r="N2" s="3"/>
    </row>
    <row r="3" spans="1:14" ht="12.75">
      <c r="A3" s="4"/>
      <c r="B3" s="5"/>
      <c r="C3" s="5"/>
      <c r="D3" s="5"/>
      <c r="E3" s="5"/>
      <c r="F3" s="74" t="s">
        <v>0</v>
      </c>
      <c r="G3" s="74"/>
      <c r="H3" s="74"/>
      <c r="I3" s="75" t="s">
        <v>1</v>
      </c>
      <c r="J3" s="75"/>
      <c r="K3" s="75"/>
      <c r="L3" s="75" t="s">
        <v>2</v>
      </c>
      <c r="M3" s="75"/>
      <c r="N3" s="76"/>
    </row>
    <row r="4" spans="1:24" ht="13.5" thickBot="1">
      <c r="A4" s="6" t="s">
        <v>3</v>
      </c>
      <c r="B4" s="7" t="s">
        <v>4</v>
      </c>
      <c r="C4" s="8" t="s">
        <v>5</v>
      </c>
      <c r="D4" s="8" t="s">
        <v>6</v>
      </c>
      <c r="E4" s="7" t="s">
        <v>7</v>
      </c>
      <c r="F4" s="9" t="s">
        <v>8</v>
      </c>
      <c r="G4" s="9" t="s">
        <v>9</v>
      </c>
      <c r="H4" s="7" t="s">
        <v>10</v>
      </c>
      <c r="I4" s="7" t="s">
        <v>8</v>
      </c>
      <c r="J4" s="7" t="s">
        <v>9</v>
      </c>
      <c r="K4" s="7" t="s">
        <v>10</v>
      </c>
      <c r="L4" s="7" t="s">
        <v>8</v>
      </c>
      <c r="M4" s="7" t="s">
        <v>9</v>
      </c>
      <c r="N4" s="10" t="s">
        <v>10</v>
      </c>
      <c r="U4" t="s">
        <v>71</v>
      </c>
      <c r="V4" t="s">
        <v>72</v>
      </c>
      <c r="W4" t="s">
        <v>73</v>
      </c>
      <c r="X4" t="s">
        <v>74</v>
      </c>
    </row>
    <row r="5" spans="1:24" ht="12.75">
      <c r="A5" s="12">
        <v>1</v>
      </c>
      <c r="B5" s="54" t="s">
        <v>29</v>
      </c>
      <c r="C5" s="70" t="s">
        <v>30</v>
      </c>
      <c r="D5" s="69" t="s">
        <v>143</v>
      </c>
      <c r="E5" s="13"/>
      <c r="F5" s="15">
        <f aca="true" t="shared" si="0" ref="F5:F19">V5-U5</f>
        <v>0.0007041666666666667</v>
      </c>
      <c r="G5" s="28">
        <f aca="true" t="shared" si="1" ref="G5:G19">TimeGap(F5,F$5:F$19)</f>
        <v>0</v>
      </c>
      <c r="H5" s="16">
        <f aca="true" t="shared" si="2" ref="H5:H19">Placing(G5,G$5:G$19)</f>
        <v>1</v>
      </c>
      <c r="I5" s="15">
        <f aca="true" t="shared" si="3" ref="I5:I19">X5-W5</f>
        <v>0.0006969907407407408</v>
      </c>
      <c r="J5" s="28">
        <f aca="true" t="shared" si="4" ref="J5:J19">TimeGap(I5,I$5:I$19)</f>
        <v>0.0006969907407407408</v>
      </c>
      <c r="K5" s="16">
        <f aca="true" t="shared" si="5" ref="K5:K19">Placing(J5,J$5:J$19)</f>
        <v>2</v>
      </c>
      <c r="L5" s="17">
        <f aca="true" t="shared" si="6" ref="L5:L19">TotalTime(F5,I5)</f>
        <v>0.0014011574074074074</v>
      </c>
      <c r="M5" s="28">
        <f aca="true" t="shared" si="7" ref="M5:M19">TimeGap(L5,L$5:L$19)</f>
        <v>0</v>
      </c>
      <c r="N5" s="18">
        <f aca="true" t="shared" si="8" ref="N5:N19">Placing(M5,M$5:M$19)</f>
        <v>1</v>
      </c>
      <c r="U5" s="2">
        <v>0.00013055555555555555</v>
      </c>
      <c r="V5" s="2">
        <v>0.0008347222222222223</v>
      </c>
      <c r="W5" s="2">
        <v>0.00012592592592592595</v>
      </c>
      <c r="X5" s="2">
        <v>0.0008229166666666667</v>
      </c>
    </row>
    <row r="6" spans="1:24" ht="25.5">
      <c r="A6" s="12">
        <v>2</v>
      </c>
      <c r="B6" s="54" t="s">
        <v>142</v>
      </c>
      <c r="C6" s="70" t="s">
        <v>28</v>
      </c>
      <c r="D6" s="69" t="s">
        <v>143</v>
      </c>
      <c r="E6" s="13"/>
      <c r="F6" s="15">
        <f t="shared" si="0"/>
        <v>0.0007726851851851853</v>
      </c>
      <c r="G6" s="28">
        <f t="shared" si="1"/>
        <v>6.851851851851854E-05</v>
      </c>
      <c r="H6" s="16">
        <f t="shared" si="2"/>
        <v>2</v>
      </c>
      <c r="I6" s="15">
        <f t="shared" si="3"/>
        <v>0.0007748842592592592</v>
      </c>
      <c r="J6" s="28">
        <f t="shared" si="4"/>
        <v>0.0007748842592592592</v>
      </c>
      <c r="K6" s="16">
        <f t="shared" si="5"/>
        <v>5</v>
      </c>
      <c r="L6" s="17">
        <f t="shared" si="6"/>
        <v>0.0015475694444444445</v>
      </c>
      <c r="M6" s="28">
        <f t="shared" si="7"/>
        <v>0.00014641203703703713</v>
      </c>
      <c r="N6" s="18">
        <f t="shared" si="8"/>
        <v>2</v>
      </c>
      <c r="U6" s="2">
        <v>0.00014965277777777777</v>
      </c>
      <c r="V6" s="2">
        <v>0.000922337962962963</v>
      </c>
      <c r="W6" s="2">
        <v>0.00013587962962962965</v>
      </c>
      <c r="X6" s="2">
        <v>0.0009107638888888889</v>
      </c>
    </row>
    <row r="7" spans="1:24" ht="12.75">
      <c r="A7" s="12">
        <v>3</v>
      </c>
      <c r="B7" s="49" t="s">
        <v>81</v>
      </c>
      <c r="C7" s="72" t="s">
        <v>148</v>
      </c>
      <c r="D7" s="69" t="s">
        <v>146</v>
      </c>
      <c r="E7" s="13"/>
      <c r="F7" s="15">
        <f t="shared" si="0"/>
        <v>0.0007843750000000001</v>
      </c>
      <c r="G7" s="28">
        <f t="shared" si="1"/>
        <v>8.020833333333339E-05</v>
      </c>
      <c r="H7" s="16">
        <f t="shared" si="2"/>
        <v>3</v>
      </c>
      <c r="I7" s="15">
        <f t="shared" si="3"/>
        <v>0.0007884259259259259</v>
      </c>
      <c r="J7" s="28">
        <f t="shared" si="4"/>
        <v>0.0007884259259259259</v>
      </c>
      <c r="K7" s="16">
        <f t="shared" si="5"/>
        <v>6</v>
      </c>
      <c r="L7" s="17">
        <f t="shared" si="6"/>
        <v>0.001572800925925926</v>
      </c>
      <c r="M7" s="28">
        <f t="shared" si="7"/>
        <v>0.00017164351851851867</v>
      </c>
      <c r="N7" s="18">
        <f t="shared" si="8"/>
        <v>3</v>
      </c>
      <c r="U7" s="2">
        <v>0.0002427083333333333</v>
      </c>
      <c r="V7" s="2">
        <v>0.0010270833333333334</v>
      </c>
      <c r="W7" s="2">
        <v>0.0003549768518518518</v>
      </c>
      <c r="X7" s="2">
        <v>0.0011434027777777777</v>
      </c>
    </row>
    <row r="8" spans="1:24" ht="12.75">
      <c r="A8" s="12">
        <v>4</v>
      </c>
      <c r="B8" s="49" t="s">
        <v>98</v>
      </c>
      <c r="C8" s="72" t="s">
        <v>99</v>
      </c>
      <c r="D8" s="69" t="s">
        <v>146</v>
      </c>
      <c r="E8" s="13"/>
      <c r="F8" s="15">
        <f t="shared" si="0"/>
        <v>0.0008572916666666666</v>
      </c>
      <c r="G8" s="28">
        <f t="shared" si="1"/>
        <v>0.00015312499999999983</v>
      </c>
      <c r="H8" s="16">
        <f t="shared" si="2"/>
        <v>8</v>
      </c>
      <c r="I8" s="15">
        <f t="shared" si="3"/>
        <v>0.0007378472222222223</v>
      </c>
      <c r="J8" s="28">
        <f t="shared" si="4"/>
        <v>0.0007378472222222223</v>
      </c>
      <c r="K8" s="16">
        <f t="shared" si="5"/>
        <v>3</v>
      </c>
      <c r="L8" s="17">
        <f t="shared" si="6"/>
        <v>0.001595138888888889</v>
      </c>
      <c r="M8" s="28">
        <f t="shared" si="7"/>
        <v>0.0001939814814814816</v>
      </c>
      <c r="N8" s="18">
        <f t="shared" si="8"/>
        <v>4</v>
      </c>
      <c r="U8" s="2">
        <v>0.00018784722222222225</v>
      </c>
      <c r="V8" s="2">
        <v>0.0010451388888888889</v>
      </c>
      <c r="W8" s="2">
        <v>0.0002037037037037037</v>
      </c>
      <c r="X8" s="2">
        <v>0.000941550925925926</v>
      </c>
    </row>
    <row r="9" spans="1:24" ht="12.75">
      <c r="A9" s="12">
        <v>5</v>
      </c>
      <c r="B9" s="54" t="s">
        <v>26</v>
      </c>
      <c r="C9" s="70" t="s">
        <v>27</v>
      </c>
      <c r="D9" s="69" t="s">
        <v>143</v>
      </c>
      <c r="E9" s="13"/>
      <c r="F9" s="15">
        <f t="shared" si="0"/>
        <v>0.0008480324074074074</v>
      </c>
      <c r="G9" s="28">
        <f t="shared" si="1"/>
        <v>0.00014386574074074063</v>
      </c>
      <c r="H9" s="16">
        <f t="shared" si="2"/>
        <v>5</v>
      </c>
      <c r="I9" s="15">
        <f t="shared" si="3"/>
        <v>0.0007487268518518518</v>
      </c>
      <c r="J9" s="28">
        <f t="shared" si="4"/>
        <v>0.0007487268518518518</v>
      </c>
      <c r="K9" s="16">
        <f t="shared" si="5"/>
        <v>4</v>
      </c>
      <c r="L9" s="17">
        <f t="shared" si="6"/>
        <v>0.0015967592592592591</v>
      </c>
      <c r="M9" s="28">
        <f t="shared" si="7"/>
        <v>0.00019560185185185175</v>
      </c>
      <c r="N9" s="18">
        <f t="shared" si="8"/>
        <v>5</v>
      </c>
      <c r="U9" s="2">
        <v>0.0001045138888888889</v>
      </c>
      <c r="V9" s="2">
        <v>0.0009525462962962963</v>
      </c>
      <c r="W9" s="2">
        <v>0.00020949074074074077</v>
      </c>
      <c r="X9" s="2">
        <v>0.0009582175925925925</v>
      </c>
    </row>
    <row r="10" spans="1:24" ht="12.75">
      <c r="A10" s="12">
        <v>6</v>
      </c>
      <c r="B10" s="54" t="s">
        <v>33</v>
      </c>
      <c r="C10" s="70" t="s">
        <v>34</v>
      </c>
      <c r="D10" s="69" t="s">
        <v>143</v>
      </c>
      <c r="E10" s="13"/>
      <c r="F10" s="15">
        <f t="shared" si="0"/>
        <v>0.0008179398148148149</v>
      </c>
      <c r="G10" s="28">
        <f t="shared" si="1"/>
        <v>0.00011377314814814811</v>
      </c>
      <c r="H10" s="16">
        <f t="shared" si="2"/>
        <v>4</v>
      </c>
      <c r="I10" s="15">
        <f t="shared" si="3"/>
        <v>0.0008105324074074075</v>
      </c>
      <c r="J10" s="28">
        <f t="shared" si="4"/>
        <v>0.0008105324074074075</v>
      </c>
      <c r="K10" s="16">
        <f t="shared" si="5"/>
        <v>7</v>
      </c>
      <c r="L10" s="17">
        <f t="shared" si="6"/>
        <v>0.0016284722222222223</v>
      </c>
      <c r="M10" s="28">
        <f t="shared" si="7"/>
        <v>0.00022731481481481496</v>
      </c>
      <c r="N10" s="18">
        <f t="shared" si="8"/>
        <v>6</v>
      </c>
      <c r="U10" s="2">
        <v>0.00016643518518518518</v>
      </c>
      <c r="V10" s="2">
        <v>0.000984375</v>
      </c>
      <c r="W10" s="2">
        <v>0.00016261574074074076</v>
      </c>
      <c r="X10" s="2">
        <v>0.0009731481481481482</v>
      </c>
    </row>
    <row r="11" spans="1:24" ht="12.75">
      <c r="A11" s="12">
        <v>7</v>
      </c>
      <c r="B11" s="54" t="s">
        <v>110</v>
      </c>
      <c r="C11" s="70" t="s">
        <v>111</v>
      </c>
      <c r="D11" s="69" t="s">
        <v>147</v>
      </c>
      <c r="E11" s="13"/>
      <c r="F11" s="15">
        <f t="shared" si="0"/>
        <v>0.0008527777777777778</v>
      </c>
      <c r="G11" s="28">
        <f t="shared" si="1"/>
        <v>0.00014861111111111108</v>
      </c>
      <c r="H11" s="16">
        <f t="shared" si="2"/>
        <v>7</v>
      </c>
      <c r="I11" s="15">
        <f t="shared" si="3"/>
        <v>0.0008108796296296297</v>
      </c>
      <c r="J11" s="28">
        <f t="shared" si="4"/>
        <v>0.0008108796296296297</v>
      </c>
      <c r="K11" s="16">
        <f t="shared" si="5"/>
        <v>8</v>
      </c>
      <c r="L11" s="17">
        <f t="shared" si="6"/>
        <v>0.0016636574074074075</v>
      </c>
      <c r="M11" s="28">
        <f t="shared" si="7"/>
        <v>0.00026250000000000015</v>
      </c>
      <c r="N11" s="18">
        <f t="shared" si="8"/>
        <v>7</v>
      </c>
      <c r="U11" s="2">
        <v>0.00016944444444444448</v>
      </c>
      <c r="V11" s="2">
        <v>0.0010222222222222223</v>
      </c>
      <c r="W11" s="2">
        <v>0.0001614583333333333</v>
      </c>
      <c r="X11" s="2">
        <v>0.000972337962962963</v>
      </c>
    </row>
    <row r="12" spans="1:24" ht="12.75">
      <c r="A12" s="12">
        <v>8</v>
      </c>
      <c r="B12" s="56" t="s">
        <v>126</v>
      </c>
      <c r="C12" s="71" t="s">
        <v>127</v>
      </c>
      <c r="D12" s="69" t="s">
        <v>147</v>
      </c>
      <c r="E12" s="13"/>
      <c r="F12" s="15">
        <f t="shared" si="0"/>
        <v>0.0008516203703703703</v>
      </c>
      <c r="G12" s="28">
        <f t="shared" si="1"/>
        <v>0.00014745370370370357</v>
      </c>
      <c r="H12" s="16">
        <f t="shared" si="2"/>
        <v>6</v>
      </c>
      <c r="I12" s="15">
        <f t="shared" si="3"/>
        <v>0.000837037037037037</v>
      </c>
      <c r="J12" s="28">
        <f t="shared" si="4"/>
        <v>0.000837037037037037</v>
      </c>
      <c r="K12" s="16">
        <f t="shared" si="5"/>
        <v>11</v>
      </c>
      <c r="L12" s="17">
        <f t="shared" si="6"/>
        <v>0.0016886574074074074</v>
      </c>
      <c r="M12" s="28">
        <f t="shared" si="7"/>
        <v>0.0002875</v>
      </c>
      <c r="N12" s="18">
        <f t="shared" si="8"/>
        <v>8</v>
      </c>
      <c r="U12" s="2">
        <v>0.00017106481481481478</v>
      </c>
      <c r="V12" s="2">
        <v>0.001022685185185185</v>
      </c>
      <c r="W12" s="2">
        <v>0.00013784722222222223</v>
      </c>
      <c r="X12" s="2">
        <v>0.0009748842592592592</v>
      </c>
    </row>
    <row r="13" spans="1:24" ht="12.75">
      <c r="A13" s="12">
        <v>9</v>
      </c>
      <c r="B13" s="54" t="s">
        <v>114</v>
      </c>
      <c r="C13" s="70" t="s">
        <v>115</v>
      </c>
      <c r="D13" s="69" t="s">
        <v>147</v>
      </c>
      <c r="E13" s="13"/>
      <c r="F13" s="15">
        <f t="shared" si="0"/>
        <v>0.0009054398148148149</v>
      </c>
      <c r="G13" s="28">
        <f t="shared" si="1"/>
        <v>0.00020127314814814812</v>
      </c>
      <c r="H13" s="16">
        <f t="shared" si="2"/>
        <v>11</v>
      </c>
      <c r="I13" s="15">
        <f t="shared" si="3"/>
        <v>0.0008314814814814815</v>
      </c>
      <c r="J13" s="28">
        <f t="shared" si="4"/>
        <v>0.0008314814814814815</v>
      </c>
      <c r="K13" s="16">
        <f t="shared" si="5"/>
        <v>10</v>
      </c>
      <c r="L13" s="17">
        <f t="shared" si="6"/>
        <v>0.0017369212962962963</v>
      </c>
      <c r="M13" s="28">
        <f t="shared" si="7"/>
        <v>0.0003357638888888889</v>
      </c>
      <c r="N13" s="18">
        <f t="shared" si="8"/>
        <v>9</v>
      </c>
      <c r="U13" s="2">
        <v>0.00012766203703703702</v>
      </c>
      <c r="V13" s="2">
        <v>0.0010331018518518519</v>
      </c>
      <c r="W13" s="2">
        <v>0.00018935185185185187</v>
      </c>
      <c r="X13" s="2">
        <v>0.0010208333333333334</v>
      </c>
    </row>
    <row r="14" spans="1:24" ht="25.5">
      <c r="A14" s="12">
        <v>10</v>
      </c>
      <c r="B14" s="54" t="s">
        <v>112</v>
      </c>
      <c r="C14" s="70" t="s">
        <v>113</v>
      </c>
      <c r="D14" s="69" t="s">
        <v>147</v>
      </c>
      <c r="E14" s="13"/>
      <c r="F14" s="15">
        <f t="shared" si="0"/>
        <v>0.0009239583333333333</v>
      </c>
      <c r="G14" s="28">
        <f t="shared" si="1"/>
        <v>0.00021979166666666653</v>
      </c>
      <c r="H14" s="16">
        <f t="shared" si="2"/>
        <v>13</v>
      </c>
      <c r="I14" s="15">
        <f t="shared" si="3"/>
        <v>0.0008159722222222223</v>
      </c>
      <c r="J14" s="28">
        <f t="shared" si="4"/>
        <v>0.0008159722222222223</v>
      </c>
      <c r="K14" s="16">
        <f t="shared" si="5"/>
        <v>9</v>
      </c>
      <c r="L14" s="17">
        <f t="shared" si="6"/>
        <v>0.0017399305555555555</v>
      </c>
      <c r="M14" s="28">
        <f t="shared" si="7"/>
        <v>0.00033877314814814816</v>
      </c>
      <c r="N14" s="18">
        <f t="shared" si="8"/>
        <v>10</v>
      </c>
      <c r="U14" s="2">
        <v>0.00024537037037037035</v>
      </c>
      <c r="V14" s="2">
        <v>0.0011693287037037037</v>
      </c>
      <c r="W14" s="2">
        <v>0.00023831018518518518</v>
      </c>
      <c r="X14" s="2">
        <v>0.0010542824074074074</v>
      </c>
    </row>
    <row r="15" spans="1:24" ht="12.75">
      <c r="A15" s="12">
        <v>11</v>
      </c>
      <c r="B15" s="49" t="s">
        <v>79</v>
      </c>
      <c r="C15" s="72" t="s">
        <v>80</v>
      </c>
      <c r="D15" s="69" t="s">
        <v>146</v>
      </c>
      <c r="E15" s="13"/>
      <c r="F15" s="15">
        <f t="shared" si="0"/>
        <v>0.0008592592592592594</v>
      </c>
      <c r="G15" s="28">
        <f t="shared" si="1"/>
        <v>0.00015509259259259263</v>
      </c>
      <c r="H15" s="16">
        <f t="shared" si="2"/>
        <v>9</v>
      </c>
      <c r="I15" s="15">
        <f t="shared" si="3"/>
        <v>0.0008843749999999999</v>
      </c>
      <c r="J15" s="28">
        <f t="shared" si="4"/>
        <v>0.0008843749999999999</v>
      </c>
      <c r="K15" s="16">
        <f t="shared" si="5"/>
        <v>12</v>
      </c>
      <c r="L15" s="17">
        <f t="shared" si="6"/>
        <v>0.0017436342592592592</v>
      </c>
      <c r="M15" s="28">
        <f t="shared" si="7"/>
        <v>0.00034247685185185184</v>
      </c>
      <c r="N15" s="18">
        <f t="shared" si="8"/>
        <v>11</v>
      </c>
      <c r="U15" s="2">
        <v>0.00016828703703703702</v>
      </c>
      <c r="V15" s="2">
        <v>0.0010275462962962964</v>
      </c>
      <c r="W15" s="2">
        <v>0.00011921296296296299</v>
      </c>
      <c r="X15" s="2">
        <v>0.0010035879629629629</v>
      </c>
    </row>
    <row r="16" spans="1:24" ht="12.75">
      <c r="A16" s="12">
        <v>12</v>
      </c>
      <c r="B16" s="56" t="s">
        <v>134</v>
      </c>
      <c r="C16" s="71" t="s">
        <v>135</v>
      </c>
      <c r="D16" s="69" t="s">
        <v>147</v>
      </c>
      <c r="E16" s="13"/>
      <c r="F16" s="15">
        <f t="shared" si="0"/>
        <v>0.0009143518518518517</v>
      </c>
      <c r="G16" s="28">
        <f t="shared" si="1"/>
        <v>0.000210185185185185</v>
      </c>
      <c r="H16" s="16">
        <f t="shared" si="2"/>
        <v>12</v>
      </c>
      <c r="I16" s="15">
        <f t="shared" si="3"/>
        <v>0.0010063657407407406</v>
      </c>
      <c r="J16" s="28">
        <f t="shared" si="4"/>
        <v>0.0010063657407407406</v>
      </c>
      <c r="K16" s="16">
        <f t="shared" si="5"/>
        <v>13</v>
      </c>
      <c r="L16" s="17">
        <f t="shared" si="6"/>
        <v>0.0019207175925925924</v>
      </c>
      <c r="M16" s="28">
        <f t="shared" si="7"/>
        <v>0.000519560185185185</v>
      </c>
      <c r="N16" s="18">
        <f t="shared" si="8"/>
        <v>12</v>
      </c>
      <c r="U16" s="2">
        <v>0.00019965277777777776</v>
      </c>
      <c r="V16" s="2">
        <v>0.0011140046296296295</v>
      </c>
      <c r="W16" s="2">
        <v>0.00018645833333333337</v>
      </c>
      <c r="X16" s="2">
        <v>0.001192824074074074</v>
      </c>
    </row>
    <row r="17" spans="1:24" ht="12.75">
      <c r="A17" s="12">
        <v>13</v>
      </c>
      <c r="B17" s="49" t="s">
        <v>106</v>
      </c>
      <c r="C17" s="72" t="s">
        <v>107</v>
      </c>
      <c r="D17" s="69" t="s">
        <v>146</v>
      </c>
      <c r="E17" s="13"/>
      <c r="F17" s="15">
        <f t="shared" si="0"/>
        <v>0.0008909722222222223</v>
      </c>
      <c r="G17" s="28">
        <f t="shared" si="1"/>
        <v>0.0001868055555555555</v>
      </c>
      <c r="H17" s="16">
        <f t="shared" si="2"/>
        <v>10</v>
      </c>
      <c r="I17" s="15">
        <f t="shared" si="3"/>
        <v>0.0010483796296296296</v>
      </c>
      <c r="J17" s="28">
        <f t="shared" si="4"/>
        <v>0.0010483796296296296</v>
      </c>
      <c r="K17" s="16">
        <f t="shared" si="5"/>
        <v>14</v>
      </c>
      <c r="L17" s="17">
        <f t="shared" si="6"/>
        <v>0.0019393518518518518</v>
      </c>
      <c r="M17" s="28">
        <f t="shared" si="7"/>
        <v>0.0005381944444444444</v>
      </c>
      <c r="N17" s="18">
        <f t="shared" si="8"/>
        <v>13</v>
      </c>
      <c r="U17" s="2">
        <v>0.00015439814814814814</v>
      </c>
      <c r="V17" s="2">
        <v>0.0010453703703703703</v>
      </c>
      <c r="W17" s="2">
        <v>0.00014328703703703704</v>
      </c>
      <c r="X17" s="2">
        <v>0.0011916666666666666</v>
      </c>
    </row>
    <row r="18" spans="1:24" ht="12.75">
      <c r="A18" s="12">
        <v>14</v>
      </c>
      <c r="B18" s="54" t="s">
        <v>49</v>
      </c>
      <c r="C18" s="70" t="s">
        <v>50</v>
      </c>
      <c r="D18" s="69" t="s">
        <v>143</v>
      </c>
      <c r="E18" s="13"/>
      <c r="F18" s="15">
        <f t="shared" si="0"/>
        <v>0.0009396990740740741</v>
      </c>
      <c r="G18" s="28">
        <f t="shared" si="1"/>
        <v>0.0002355324074074074</v>
      </c>
      <c r="H18" s="16">
        <f t="shared" si="2"/>
        <v>14</v>
      </c>
      <c r="I18" s="15">
        <f t="shared" si="3"/>
        <v>0.001136111111111111</v>
      </c>
      <c r="J18" s="28">
        <f t="shared" si="4"/>
        <v>0.001136111111111111</v>
      </c>
      <c r="K18" s="16">
        <f t="shared" si="5"/>
        <v>15</v>
      </c>
      <c r="L18" s="17">
        <f t="shared" si="6"/>
        <v>0.002075810185185185</v>
      </c>
      <c r="M18" s="28">
        <f t="shared" si="7"/>
        <v>0.0006746527777777775</v>
      </c>
      <c r="N18" s="18">
        <f t="shared" si="8"/>
        <v>14</v>
      </c>
      <c r="U18" s="2">
        <v>0.00029467592592592593</v>
      </c>
      <c r="V18" s="2">
        <v>0.001234375</v>
      </c>
      <c r="W18" s="2">
        <v>0.0002034722222222222</v>
      </c>
      <c r="X18" s="2">
        <v>0.0013395833333333333</v>
      </c>
    </row>
    <row r="19" spans="1:24" ht="12.75">
      <c r="A19" s="12">
        <v>15</v>
      </c>
      <c r="B19" s="49" t="s">
        <v>83</v>
      </c>
      <c r="C19" s="50" t="s">
        <v>84</v>
      </c>
      <c r="D19" s="69" t="s">
        <v>146</v>
      </c>
      <c r="E19" s="13"/>
      <c r="F19" s="15">
        <f t="shared" si="0"/>
        <v>0.006364583333333333</v>
      </c>
      <c r="G19" s="28">
        <f t="shared" si="1"/>
        <v>0.005660416666666666</v>
      </c>
      <c r="H19" s="16">
        <f t="shared" si="2"/>
        <v>15</v>
      </c>
      <c r="I19" s="15">
        <f t="shared" si="3"/>
        <v>0</v>
      </c>
      <c r="J19" s="28">
        <f t="shared" si="4"/>
        <v>0</v>
      </c>
      <c r="K19" s="16">
        <f t="shared" si="5"/>
        <v>1</v>
      </c>
      <c r="L19" s="17">
        <f t="shared" si="6"/>
        <v>0.006364583333333333</v>
      </c>
      <c r="M19" s="28">
        <f t="shared" si="7"/>
        <v>0.004963425925925926</v>
      </c>
      <c r="N19" s="18">
        <f t="shared" si="8"/>
        <v>15</v>
      </c>
      <c r="U19" s="2">
        <v>0</v>
      </c>
      <c r="V19" s="2">
        <v>0.006364583333333333</v>
      </c>
      <c r="W19" s="2"/>
      <c r="X19" s="2"/>
    </row>
  </sheetData>
  <sheetProtection/>
  <mergeCells count="4">
    <mergeCell ref="A1:N1"/>
    <mergeCell ref="F3:H3"/>
    <mergeCell ref="I3:K3"/>
    <mergeCell ref="L3:N3"/>
  </mergeCells>
  <conditionalFormatting sqref="K5:K19 N5:N19 H5:H19">
    <cfRule type="cellIs" priority="1" dxfId="0" operator="equal" stopIfTrue="1">
      <formula>1</formula>
    </cfRule>
  </conditionalFormatting>
  <printOptions horizontalCentered="1" vertic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landscape" paperSize="9" r:id="rId3"/>
  <headerFooter alignWithMargins="0">
    <oddFooter>&amp;C&amp;D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28"/>
  <sheetViews>
    <sheetView zoomScalePageLayoutView="0" workbookViewId="0" topLeftCell="C1">
      <selection activeCell="N20" sqref="N20"/>
    </sheetView>
  </sheetViews>
  <sheetFormatPr defaultColWidth="70.28125" defaultRowHeight="12.75"/>
  <cols>
    <col min="1" max="1" width="70.28125" style="0" customWidth="1"/>
    <col min="2" max="2" width="4.00390625" style="0" bestFit="1" customWidth="1"/>
    <col min="3" max="3" width="65.8515625" style="0" bestFit="1" customWidth="1"/>
    <col min="4" max="4" width="9.8515625" style="0" bestFit="1" customWidth="1"/>
    <col min="5" max="5" width="4.00390625" style="0" bestFit="1" customWidth="1"/>
    <col min="6" max="6" width="6.28125" style="0" bestFit="1" customWidth="1"/>
    <col min="7" max="7" width="9.8515625" style="0" bestFit="1" customWidth="1"/>
    <col min="8" max="8" width="4.00390625" style="0" bestFit="1" customWidth="1"/>
    <col min="9" max="9" width="6.28125" style="0" bestFit="1" customWidth="1"/>
    <col min="10" max="10" width="9.8515625" style="0" bestFit="1" customWidth="1"/>
    <col min="11" max="11" width="4.00390625" style="0" bestFit="1" customWidth="1"/>
    <col min="12" max="12" width="6.28125" style="0" bestFit="1" customWidth="1"/>
    <col min="13" max="13" width="9.8515625" style="0" bestFit="1" customWidth="1"/>
  </cols>
  <sheetData>
    <row r="1" spans="1:13" ht="25.5">
      <c r="A1" s="73" t="s">
        <v>145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3.5" thickBot="1">
      <c r="A2" s="1"/>
      <c r="E2" s="2"/>
      <c r="F2" s="2"/>
      <c r="M2" s="3"/>
    </row>
    <row r="3" spans="1:13" ht="12.75">
      <c r="A3" s="11"/>
      <c r="B3" s="77" t="s">
        <v>20</v>
      </c>
      <c r="C3" s="78"/>
      <c r="D3" s="79"/>
      <c r="E3" s="77" t="s">
        <v>19</v>
      </c>
      <c r="F3" s="78"/>
      <c r="G3" s="79"/>
      <c r="H3" s="77" t="s">
        <v>18</v>
      </c>
      <c r="I3" s="78"/>
      <c r="J3" s="79"/>
      <c r="K3" s="77" t="s">
        <v>21</v>
      </c>
      <c r="L3" s="78"/>
      <c r="M3" s="79"/>
    </row>
    <row r="4" spans="1:13" ht="13.5" thickBot="1">
      <c r="A4" s="31"/>
      <c r="B4" s="6" t="s">
        <v>4</v>
      </c>
      <c r="C4" s="8" t="s">
        <v>5</v>
      </c>
      <c r="D4" s="32" t="s">
        <v>6</v>
      </c>
      <c r="E4" s="6" t="s">
        <v>4</v>
      </c>
      <c r="F4" s="8" t="s">
        <v>5</v>
      </c>
      <c r="G4" s="32" t="s">
        <v>6</v>
      </c>
      <c r="H4" s="6" t="s">
        <v>4</v>
      </c>
      <c r="I4" s="8" t="s">
        <v>5</v>
      </c>
      <c r="J4" s="32" t="s">
        <v>6</v>
      </c>
      <c r="K4" s="6" t="s">
        <v>4</v>
      </c>
      <c r="L4" s="8" t="s">
        <v>5</v>
      </c>
      <c r="M4" s="32" t="s">
        <v>6</v>
      </c>
    </row>
    <row r="5" spans="1:13" ht="13.5" thickBot="1">
      <c r="A5" s="42"/>
      <c r="B5" s="35"/>
      <c r="C5" s="70" t="s">
        <v>30</v>
      </c>
      <c r="D5" s="23"/>
      <c r="E5" s="37"/>
      <c r="F5" s="33"/>
      <c r="G5" s="34"/>
      <c r="H5" s="33"/>
      <c r="I5" s="33"/>
      <c r="J5" s="34"/>
      <c r="K5" s="33"/>
      <c r="L5" s="33"/>
      <c r="M5" s="34"/>
    </row>
    <row r="6" spans="1:13" ht="13.5" thickBot="1">
      <c r="A6" s="41"/>
      <c r="B6" s="35"/>
      <c r="C6" s="70" t="s">
        <v>28</v>
      </c>
      <c r="D6" s="23"/>
      <c r="E6" s="35"/>
      <c r="F6" s="23"/>
      <c r="G6" s="23"/>
      <c r="H6" s="33"/>
      <c r="I6" s="33"/>
      <c r="J6" s="34"/>
      <c r="K6" s="33"/>
      <c r="L6" s="33"/>
      <c r="M6" s="34"/>
    </row>
    <row r="7" spans="1:13" ht="13.5" thickBot="1">
      <c r="A7" s="41"/>
      <c r="B7" s="35"/>
      <c r="C7" s="72" t="s">
        <v>148</v>
      </c>
      <c r="D7" s="23"/>
      <c r="E7" s="37"/>
      <c r="F7" s="33"/>
      <c r="G7" s="34"/>
      <c r="H7" s="35"/>
      <c r="I7" s="23"/>
      <c r="J7" s="23"/>
      <c r="K7" s="33"/>
      <c r="L7" s="33"/>
      <c r="M7" s="34"/>
    </row>
    <row r="8" spans="1:13" ht="13.5" thickBot="1">
      <c r="A8" s="41"/>
      <c r="B8" s="35"/>
      <c r="C8" s="72" t="s">
        <v>99</v>
      </c>
      <c r="D8" s="23"/>
      <c r="E8" s="35"/>
      <c r="F8" s="23"/>
      <c r="G8" s="23"/>
      <c r="H8" s="36"/>
      <c r="I8" s="33"/>
      <c r="J8" s="34"/>
      <c r="K8" s="36"/>
      <c r="L8" s="33"/>
      <c r="M8" s="34"/>
    </row>
    <row r="9" spans="1:13" ht="13.5" thickBot="1">
      <c r="A9" s="40"/>
      <c r="B9" s="35"/>
      <c r="C9" s="70" t="s">
        <v>27</v>
      </c>
      <c r="D9" s="23"/>
      <c r="E9" s="37"/>
      <c r="F9" s="33"/>
      <c r="G9" s="34"/>
      <c r="H9" s="33"/>
      <c r="I9" s="33"/>
      <c r="J9" s="34"/>
      <c r="K9" s="35"/>
      <c r="L9" s="23"/>
      <c r="M9" s="23"/>
    </row>
    <row r="10" spans="1:13" ht="13.5" thickBot="1">
      <c r="A10" s="41"/>
      <c r="B10" s="35"/>
      <c r="C10" s="70" t="s">
        <v>34</v>
      </c>
      <c r="D10" s="23"/>
      <c r="E10" s="35"/>
      <c r="F10" s="23"/>
      <c r="G10" s="23"/>
      <c r="H10" s="33"/>
      <c r="I10" s="33"/>
      <c r="J10" s="34"/>
      <c r="K10" s="36"/>
      <c r="L10" s="33"/>
      <c r="M10" s="34"/>
    </row>
    <row r="11" spans="1:13" ht="13.5" thickBot="1">
      <c r="A11" s="40"/>
      <c r="B11" s="35"/>
      <c r="C11" s="70" t="s">
        <v>111</v>
      </c>
      <c r="D11" s="23"/>
      <c r="E11" s="37"/>
      <c r="F11" s="33"/>
      <c r="G11" s="34"/>
      <c r="H11" s="35"/>
      <c r="I11" s="23"/>
      <c r="J11" s="23"/>
      <c r="K11" s="36"/>
      <c r="L11" s="33"/>
      <c r="M11" s="34"/>
    </row>
    <row r="12" spans="1:13" ht="13.5" thickBot="1">
      <c r="A12" s="41"/>
      <c r="B12" s="35"/>
      <c r="C12" s="71" t="s">
        <v>127</v>
      </c>
      <c r="D12" s="23"/>
      <c r="E12" s="35"/>
      <c r="F12" s="23"/>
      <c r="G12" s="23"/>
      <c r="H12" s="36"/>
      <c r="I12" s="33"/>
      <c r="J12" s="34"/>
      <c r="K12" s="33"/>
      <c r="L12" s="33"/>
      <c r="M12" s="34"/>
    </row>
    <row r="13" spans="1:13" ht="12.75">
      <c r="A13" s="38"/>
      <c r="C13" s="70" t="s">
        <v>115</v>
      </c>
      <c r="E13" s="30"/>
      <c r="F13" s="30"/>
      <c r="G13" s="30"/>
      <c r="H13" s="30"/>
      <c r="I13" s="30"/>
      <c r="J13" s="30"/>
      <c r="K13" s="30"/>
      <c r="L13" s="30"/>
      <c r="M13" s="30"/>
    </row>
    <row r="14" spans="1:3" ht="12.75">
      <c r="A14" s="38"/>
      <c r="C14" s="70" t="s">
        <v>113</v>
      </c>
    </row>
    <row r="15" spans="1:3" ht="12.75">
      <c r="A15" s="38"/>
      <c r="C15" s="72" t="s">
        <v>80</v>
      </c>
    </row>
    <row r="16" spans="1:3" ht="12.75">
      <c r="A16" s="39"/>
      <c r="C16" s="71" t="s">
        <v>135</v>
      </c>
    </row>
    <row r="17" spans="1:3" ht="12.75">
      <c r="A17" s="39"/>
      <c r="C17" s="72" t="s">
        <v>107</v>
      </c>
    </row>
    <row r="18" spans="1:3" ht="12.75">
      <c r="A18" s="38"/>
      <c r="C18" s="70" t="s">
        <v>50</v>
      </c>
    </row>
    <row r="19" spans="1:3" ht="12.75">
      <c r="A19" s="39"/>
      <c r="C19" s="50" t="s">
        <v>84</v>
      </c>
    </row>
    <row r="20" ht="12.75">
      <c r="A20" s="38"/>
    </row>
    <row r="21" ht="12.75">
      <c r="A21" s="39"/>
    </row>
    <row r="22" ht="12.75">
      <c r="A22" s="39"/>
    </row>
    <row r="23" ht="12.75">
      <c r="A23" s="38"/>
    </row>
    <row r="24" ht="12.75">
      <c r="A24" s="38"/>
    </row>
    <row r="25" ht="12.75">
      <c r="A25" s="39"/>
    </row>
    <row r="26" ht="12.75">
      <c r="A26" s="39"/>
    </row>
    <row r="27" ht="12.75">
      <c r="A27" s="38"/>
    </row>
    <row r="28" ht="12.75">
      <c r="A28" s="38"/>
    </row>
  </sheetData>
  <sheetProtection/>
  <mergeCells count="5">
    <mergeCell ref="A1:M1"/>
    <mergeCell ref="H3:J3"/>
    <mergeCell ref="K3:M3"/>
    <mergeCell ref="B3:D3"/>
    <mergeCell ref="E3:G3"/>
  </mergeCells>
  <conditionalFormatting sqref="M10:M12 M5:M8 J5:J6 J8:J10 J12 G5 G7 G9 G11">
    <cfRule type="cellIs" priority="1" dxfId="0" operator="equal" stopIfTrue="1">
      <formula>1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Footer>&amp;C&amp;D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Freescale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r54529</dc:creator>
  <cp:keywords/>
  <dc:description/>
  <cp:lastModifiedBy>b14554</cp:lastModifiedBy>
  <cp:lastPrinted>2010-03-08T16:45:07Z</cp:lastPrinted>
  <dcterms:created xsi:type="dcterms:W3CDTF">2009-11-03T19:40:21Z</dcterms:created>
  <dcterms:modified xsi:type="dcterms:W3CDTF">2011-05-05T12:37:40Z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